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 activeTab="1"/>
  </bookViews>
  <sheets>
    <sheet name="Интернет л.1 " sheetId="57" r:id="rId1"/>
    <sheet name="Интернет л.2 " sheetId="58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8" i="58" l="1"/>
  <c r="H5" i="58"/>
  <c r="H7" i="58" s="1"/>
  <c r="G5" i="58"/>
  <c r="D11" i="57"/>
  <c r="E10" i="57"/>
  <c r="B10" i="57"/>
  <c r="C9" i="57"/>
  <c r="D9" i="57" s="1"/>
  <c r="C8" i="57"/>
  <c r="D8" i="57" s="1"/>
  <c r="C7" i="57"/>
  <c r="D7" i="57" s="1"/>
  <c r="C6" i="57"/>
  <c r="C10" i="57" s="1"/>
  <c r="D10" i="57" s="1"/>
  <c r="D6" i="57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<sst xmlns="http://schemas.openxmlformats.org/spreadsheetml/2006/main" count="24" uniqueCount="24">
  <si>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</si>
  <si>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</si>
  <si>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</si>
  <si>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</si>
  <si>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</si>
  <si>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</si>
  <si>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</si>
  <si>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</si>
  <si>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</si>
  <si>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</si>
  <si>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</si>
  <si>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</si>
  <si>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</si>
  <si>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</si>
  <si>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</si>
  <si>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</si>
  <si>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</si>
  <si>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</si>
  <si>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Информация по исполнению лимитов/ограничений по государственному долгу на 01.06.2022 г.</t>
  </si>
  <si>
    <t>Динамика по государственному долгу
 за период с 01.01.22 г. по 01.06.22 г.</t>
  </si>
  <si>
    <t>Госдолг
на 01.06.2022</t>
  </si>
  <si>
    <t>ИНФОРМАЦИЯ ПО ГОСУДАРСТВЕННОМУ ДОЛГУ НИЖЕГОРОДСКОЙ ОБЛАСТИ НА 01.06.2022 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</si>
  <si>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01.06.2022 г. по сравнению с 01.01.2022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 уменьшения объема по государственным ценным бумагам за счет погашения части основного долга по облигационному займу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</si>
  <si>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Объем расходов на обслуживание государственного долга Нижегородской области на 2022 год
(закон Нижегородской области 23.12.2021 №151-З (в ред. от 04.05.2022 №42-З),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</si>
</sst>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55705077.413050003</c:v>
                </c:pt>
                <c:pt idx="1">
                  <c:v>46400000</c:v>
                </c:pt>
                <c:pt idx="2">
                  <c:v>0</c:v>
                </c:pt>
                <c:pt idx="3">
                  <c:v>138270.96400000001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[1]Приложение№1!$GS$2:$GY$2</c:f>
              <c:strCache>
                <c:ptCount val="7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01.01.23г.
(прогноз)</c:v>
                </c:pt>
              </c:strCache>
            </c:strRef>
          </c:cat>
          <c:val>
            <c:numRef>
              <c:f>[1]Приложение№1!$GS$3:$GY$3</c:f>
              <c:numCache>
                <c:formatCode>#,##0.00</c:formatCode>
                <c:ptCount val="7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73354281.799999997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[1]Приложение№1!$GS$2:$GY$2</c:f>
              <c:strCache>
                <c:ptCount val="7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01.01.23г.
(прогноз)</c:v>
                </c:pt>
              </c:strCache>
            </c:strRef>
          </c:cat>
          <c:val>
            <c:numRef>
              <c:f>[1]Приложение№1!$GS$24:$GY$24</c:f>
              <c:numCache>
                <c:formatCode>#,##0.00</c:formatCode>
                <c:ptCount val="7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[1]Приложение№1!$GS$2:$GY$2</c:f>
              <c:strCache>
                <c:ptCount val="7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01.01.23г.
(прогноз)</c:v>
                </c:pt>
              </c:strCache>
            </c:strRef>
          </c:cat>
          <c:val>
            <c:numRef>
              <c:f>[1]Приложение№1!$GS$41:$GY$41</c:f>
              <c:numCache>
                <c:formatCode>#,##0.00</c:formatCode>
                <c:ptCount val="7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129957.7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[1]Приложение№1!$GS$2:$GY$2</c:f>
              <c:strCache>
                <c:ptCount val="7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01.01.23г.
(прогноз)</c:v>
                </c:pt>
              </c:strCache>
            </c:strRef>
          </c:cat>
          <c:val>
            <c:numRef>
              <c:f>[1]Приложение№1!$GS$40:$GY$40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3569507.7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23988224"/>
        <c:axId val="127901696"/>
        <c:axId val="0"/>
      </c:bar3DChart>
      <c:catAx>
        <c:axId val="12398822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27901696"/>
        <c:crosses val="autoZero"/>
        <c:auto val="1"/>
        <c:lblAlgn val="ctr"/>
        <c:lblOffset val="100"/>
        <c:noMultiLvlLbl val="0"/>
      </c:catAx>
      <c:valAx>
        <c:axId val="12790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988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5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138270964</v>
          </cell>
        </row>
      </sheetData>
      <sheetData sheetId="6">
        <row r="9">
          <cell r="E9">
            <v>55705077413.050003</v>
          </cell>
        </row>
        <row r="21">
          <cell r="E21">
            <v>46400000000</v>
          </cell>
        </row>
        <row r="30">
          <cell r="E30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55705077.413050003</v>
          </cell>
        </row>
        <row r="7">
          <cell r="A7" t="str">
            <v>Государственные ценные бумаги</v>
          </cell>
          <cell r="C7">
            <v>46400000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138270.96400000001</v>
          </cell>
        </row>
        <row r="10">
          <cell r="C10">
            <v>102243348.37705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73354281.799999997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3569507.7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129957.7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topLeftCell="A7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69" customHeight="1" thickBot="1" x14ac:dyDescent="0.35">
      <c r="A2" s="60" t="s">
        <v>0</v>
      </c>
      <c r="B2" s="60"/>
      <c r="C2" s="60"/>
      <c r="D2" s="60"/>
      <c r="E2" s="60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1" t="s">
        <v>1</v>
      </c>
      <c r="B3" s="64" t="s">
        <v>19</v>
      </c>
      <c r="C3" s="65"/>
      <c r="D3" s="66"/>
      <c r="E3" s="67" t="s">
        <v>13</v>
      </c>
      <c r="F3" s="2"/>
    </row>
    <row r="4" spans="1:12" ht="12.75" customHeight="1" x14ac:dyDescent="0.2">
      <c r="A4" s="62"/>
      <c r="B4" s="70" t="s">
        <v>17</v>
      </c>
      <c r="C4" s="70" t="s">
        <v>20</v>
      </c>
      <c r="D4" s="72" t="s">
        <v>2</v>
      </c>
      <c r="E4" s="68"/>
      <c r="F4" s="74"/>
      <c r="G4" s="53"/>
    </row>
    <row r="5" spans="1:12" ht="91.5" customHeight="1" thickBot="1" x14ac:dyDescent="0.25">
      <c r="A5" s="63"/>
      <c r="B5" s="71"/>
      <c r="C5" s="71"/>
      <c r="D5" s="73"/>
      <c r="E5" s="69"/>
      <c r="F5" s="75"/>
      <c r="G5" s="53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55705077.413050003</v>
      </c>
      <c r="D6" s="5">
        <f>C6-B6</f>
        <v>804458.71305000037</v>
      </c>
      <c r="E6" s="6">
        <v>73354281.799999997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дюрация'!E21/1000</f>
        <v>46400000</v>
      </c>
      <c r="D7" s="5">
        <f>C7-B7</f>
        <v>-3200000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дюрация'!E30</f>
        <v>0</v>
      </c>
      <c r="D8" s="5">
        <f>C8-B8</f>
        <v>0</v>
      </c>
      <c r="E8" s="12">
        <v>3569507.7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138270.96400000001</v>
      </c>
      <c r="D9" s="18">
        <f>C9-B9</f>
        <v>-3299.7360000000044</v>
      </c>
      <c r="E9" s="19">
        <v>129957.7</v>
      </c>
      <c r="F9" s="20"/>
      <c r="G9" s="14"/>
      <c r="H9" s="76"/>
      <c r="I9" s="76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102243348.37705</v>
      </c>
      <c r="D10" s="25">
        <f>C10-B10</f>
        <v>-2398841.0229500085</v>
      </c>
      <c r="E10" s="26">
        <f>SUM(E6:E9)</f>
        <v>118553747.2</v>
      </c>
      <c r="F10" s="27"/>
      <c r="G10" s="14"/>
      <c r="H10" s="77"/>
      <c r="I10" s="7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87.5" customHeight="1" x14ac:dyDescent="0.2">
      <c r="A12" s="78" t="s">
        <v>22</v>
      </c>
      <c r="B12" s="78"/>
      <c r="C12" s="78"/>
      <c r="D12" s="78"/>
      <c r="E12" s="78"/>
      <c r="F12" s="78"/>
      <c r="G12" s="78"/>
      <c r="H12" s="78"/>
      <c r="I12" s="78"/>
      <c r="J12" s="7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9"/>
      <c r="B14" s="80"/>
      <c r="C14" s="80"/>
      <c r="D14" s="80"/>
      <c r="E14" s="80"/>
      <c r="F14" s="80"/>
      <c r="G14" s="80"/>
      <c r="H14" s="80"/>
    </row>
    <row r="15" spans="1:12" s="34" customFormat="1" ht="37.5" customHeight="1" x14ac:dyDescent="0.2">
      <c r="A15" s="81" t="s">
        <v>8</v>
      </c>
      <c r="B15" s="81"/>
      <c r="C15" s="81"/>
      <c r="D15" s="81"/>
      <c r="E15" s="81"/>
      <c r="F15" s="81"/>
      <c r="G15" s="81"/>
      <c r="H15" s="81"/>
      <c r="I15" s="81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1"/>
      <c r="H16" s="51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5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I27" sqref="I2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18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178779041*75%</f>
        <v>134084280.75</v>
      </c>
      <c r="H5" s="46">
        <f>'[1]Интернет л.1'!$C$10</f>
        <v>102243348.37705</v>
      </c>
    </row>
    <row r="6" spans="1:8" ht="80.25" customHeight="1" x14ac:dyDescent="0.2">
      <c r="A6" s="91" t="s">
        <v>23</v>
      </c>
      <c r="B6" s="92"/>
      <c r="C6" s="92"/>
      <c r="D6" s="92"/>
      <c r="E6" s="92"/>
      <c r="F6" s="93"/>
      <c r="G6" s="45">
        <v>3893238.7</v>
      </c>
      <c r="H6" s="46">
        <v>1824940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H5/178779041*100</f>
        <v>57.189784554806955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л.1'!C8)/178779041*100</f>
        <v>25.953825314456186</v>
      </c>
    </row>
    <row r="9" spans="1:8" ht="14.2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 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2022-06-03T13:34:03Z</cp:lastPrinted>
  <dcterms:created xsi:type="dcterms:W3CDTF">2020-06-01T14:26:48Z</dcterms:created>
  <dcterms:modified xsi:type="dcterms:W3CDTF">2022-06-03T13:34:10Z</dcterms:modified>
</cp:coreProperties>
</file>