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55" windowWidth="20115" windowHeight="7125" activeTab="1"/>
  </bookViews>
  <sheets>
    <sheet name="Интернет л.1" sheetId="110" r:id="rId1"/>
    <sheet name="Интернет л.2" sheetId="111" r:id="rId2"/>
  </sheets>
  <externalReferences>
    <externalReference r:id="rId3"/>
  </externalReferences>
  <definedNames>
    <definedName name="Z_EA697C8D_7874_4C19_AF3E_6CA92D776CEC_.wvu.Cols" localSheetId="0" hidden="1">'Интернет л.1'!$B:$B</definedName>
    <definedName name="Z_EA697C8D_7874_4C19_AF3E_6CA92D776CEC_.wvu.Rows" localSheetId="0" hidden="1">'Интернет л.1'!#REF!</definedName>
    <definedName name="_xlnm.Print_Area" localSheetId="0">'Интернет л.1'!$A$1:$J$55</definedName>
  </definedNames>
  <calcPr calcId="145621"/>
</workbook>
</file>

<file path=xl/calcChain.xml><?xml version="1.0" encoding="utf-8"?>
<calcChain xmlns="http://schemas.openxmlformats.org/spreadsheetml/2006/main">
  <c r="H5" i="111" l="1"/>
  <c r="G5" i="111"/>
  <c r="D11" i="110"/>
  <c r="E10" i="110"/>
  <c r="C10" i="110"/>
  <c r="D10" i="110" s="1"/>
  <c r="B10" i="110"/>
  <c r="D9" i="110"/>
  <c r="D8" i="110"/>
  <c r="D7" i="110"/>
  <c r="D6" i="110"/>
</calcChain>
</file>

<file path=xl/sharedStrings.xml><?xml version="1.0" encoding="utf-8"?>
<sst xmlns="http://schemas.openxmlformats.org/spreadsheetml/2006/main" count="26" uniqueCount="25">
  <si>
    <t>тыс. рублей</t>
  </si>
  <si>
    <t>Вид заимствования</t>
  </si>
  <si>
    <t xml:space="preserve">
Изменения
</t>
  </si>
  <si>
    <t xml:space="preserve">Федеральные бюджетные кредиты </t>
  </si>
  <si>
    <t>Государственные ценные бумаги</t>
  </si>
  <si>
    <t>Кредиты коммерческих банков</t>
  </si>
  <si>
    <t>Государственные гарантии</t>
  </si>
  <si>
    <t>ВСЕГО государственный долг</t>
  </si>
  <si>
    <t xml:space="preserve">Динамика и структура государственного долга </t>
  </si>
  <si>
    <t>Требование нормативного акта</t>
  </si>
  <si>
    <t xml:space="preserve">Лимиты/
ограничения </t>
  </si>
  <si>
    <t xml:space="preserve">
Исполнение*
</t>
  </si>
  <si>
    <t>Долговая нагрузка (отношение государственного долга  к сумме налоговых и неналоговых доходов) (постановление Правительства Нижегородской области от 12.10.2011 N 817 "О концепции управления государственным долгом Нижегородской области до 1 января 2025 года") (%) *</t>
  </si>
  <si>
    <t>Госдолг
на 01.01.2023</t>
  </si>
  <si>
    <t xml:space="preserve">Прогноз
по госдолгу
на 01.01.2024
</t>
  </si>
  <si>
    <t>Ограничение по объёму рыночного долга  (отношение рыночного  долга  к сумме налоговых и неналоговых доходов) (постановление Правительства Нижегородской области от 12.10.2011 N 817 "О концепции управления государственным долгом Нижегородской области до 1 января 2025 года") (%) *</t>
  </si>
  <si>
    <t>Объем государственного долга Нижегородской области в 2023 году  (не более 75% к сумме налоговых и неналоговых доходов) (закон Нижегородской области от 24.08.2006 N 83-З "О  государственном долге Нижегородской области"), тыс. рублей</t>
  </si>
  <si>
    <t>Объем расходов на обслуживание государственного долга Нижегородской области на 2023 год
(закон Нижегородской области от 30.11.2023 № 142-З), тыс. рублей</t>
  </si>
  <si>
    <t>ИНФОРМАЦИЯ ПО ГОСУДАРСТВЕННОМУ ДОЛГУ НИЖЕГОРОДСКОЙ ОБЛАСТИ НА 01.01.2024 г.</t>
  </si>
  <si>
    <t>Динамика по государственному долгу
 за период с 01.01.23 г. по 01.01.24 г.</t>
  </si>
  <si>
    <t>Госдолг
на 01.01.2024</t>
  </si>
  <si>
    <t>Информация по исполнению лимитов/ограничений по государственному долгу на 01.01.2024 г.</t>
  </si>
  <si>
    <t>57,1**</t>
  </si>
  <si>
    <t>*   Расчет произведен на основании оперативных  данных об объеме налоговых и неналоговых доходах за  2023 год; 
** С учетом норм, постановления Правительства Российской Федерации от 13.12.2017 № 1531, данный показатель не превышен.</t>
  </si>
  <si>
    <r>
      <rPr>
        <i/>
        <sz val="20"/>
        <rFont val="Arial Cyr"/>
        <charset val="204"/>
      </rPr>
      <t xml:space="preserve">
</t>
    </r>
    <r>
      <rPr>
        <sz val="20"/>
        <rFont val="Arial Cyr"/>
        <charset val="204"/>
      </rPr>
      <t xml:space="preserve">  Изменение  объема государственного долга на 01.01.2024 г. по сравнению с 01.01.2023 г. произошло за счёт: 
- увеличения объема федеральных бюджетных кредитов за счет привлечения федерального бюджетного кредита на финансовое обеспечение реализации инфраструктурных проектов, кредита на опережающее финансирование, кредита за счет временно свободных средств единого счета федерального бюджета; 
- уменьшения объема обязательств по бюджетным кредитам за счет погашения основного долга и процентов и досрочного частичног погашения кредита на опережающее финансирование; 
- уменьшения объема по государственным ценным бумагам за счет погашения части основного долга по облигационному займу 2016 г.,  2018 г., 2019 г. выпуска;
- уменьшения объема обязательств по предоставленной государственной гарантии за счет исполнения заемщиком (принципалом) своих обязательств по кредитному договору, в обеспечение исполнения  обязательств по которому была предоставлена государственная гарантия;
- увеличения объёма обязательств по предоставленной государственной гарантии за счет начисленных процентов по договору займа, в обеспечение обязательств по которым была предоставлена государственная гарантия;
- увеличения объема обязательств по кредитам коммерческих банков за счет привлечения кредитов коммерческих банков в декабре 2023 г.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</si>
</sst>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0"/>
  </numFmts>
  <fonts count="18" x14ac:knownFonts="1">
    <font>
      <sz val="10"/>
      <name val="Arial Cyr"/>
      <charset val="204"/>
    </font>
    <font>
      <sz val="10"/>
      <name val="Arial Cyr"/>
      <charset val="204"/>
    </font>
    <font>
      <b/>
      <sz val="24"/>
      <name val="Arial Cyr"/>
      <charset val="204"/>
    </font>
    <font>
      <sz val="24"/>
      <name val="Arial Cyr"/>
      <charset val="204"/>
    </font>
    <font>
      <b/>
      <sz val="16"/>
      <name val="Arial Cyr"/>
      <charset val="204"/>
    </font>
    <font>
      <b/>
      <sz val="20"/>
      <name val="Arial Cyr"/>
      <charset val="204"/>
    </font>
    <font>
      <b/>
      <sz val="14"/>
      <name val="Arial Cyr"/>
      <charset val="204"/>
    </font>
    <font>
      <sz val="20"/>
      <name val="Arial Cyr"/>
      <charset val="204"/>
    </font>
    <font>
      <b/>
      <sz val="12"/>
      <name val="Arial Cyr"/>
      <charset val="204"/>
    </font>
    <font>
      <b/>
      <sz val="10"/>
      <name val="Arial Cyr"/>
      <charset val="204"/>
    </font>
    <font>
      <sz val="12"/>
      <name val="Arial Cyr"/>
      <charset val="204"/>
    </font>
    <font>
      <b/>
      <sz val="12"/>
      <color indexed="9"/>
      <name val="Arial Cyr"/>
      <charset val="204"/>
    </font>
    <font>
      <i/>
      <sz val="20"/>
      <name val="Arial Cyr"/>
      <charset val="204"/>
    </font>
    <font>
      <sz val="16"/>
      <name val="Arial Cyr"/>
      <charset val="204"/>
    </font>
    <font>
      <b/>
      <sz val="13"/>
      <name val="Arial Cyr"/>
      <charset val="204"/>
    </font>
    <font>
      <sz val="13"/>
      <name val="Arial Cyr"/>
      <charset val="204"/>
    </font>
    <font>
      <sz val="14"/>
      <name val="Times New Roman"/>
      <family val="1"/>
      <charset val="204"/>
    </font>
    <font>
      <sz val="12"/>
      <color theme="1"/>
      <name val="Arial Cyr"/>
      <charset val="204"/>
    </font>
  </fonts>
  <fills count="7">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96">
    <xf numFmtId="0" fontId="0" fillId="0" borderId="0" xfId="0"/>
    <xf numFmtId="0" fontId="0" fillId="0" borderId="0" xfId="0" applyAlignment="1">
      <alignment wrapText="1"/>
    </xf>
    <xf numFmtId="0" fontId="6" fillId="0" borderId="0" xfId="0" applyFont="1" applyBorder="1" applyAlignment="1">
      <alignment horizontal="center" wrapText="1"/>
    </xf>
    <xf numFmtId="0" fontId="5" fillId="0" borderId="12" xfId="0" applyFont="1" applyBorder="1" applyAlignment="1">
      <alignment horizontal="left" vertical="center" wrapText="1"/>
    </xf>
    <xf numFmtId="164" fontId="7" fillId="0" borderId="13" xfId="0" applyNumberFormat="1" applyFont="1" applyBorder="1" applyAlignment="1">
      <alignment horizontal="right" wrapText="1"/>
    </xf>
    <xf numFmtId="164" fontId="7" fillId="0" borderId="14" xfId="0" applyNumberFormat="1" applyFont="1" applyBorder="1" applyAlignment="1">
      <alignment horizontal="right" wrapText="1"/>
    </xf>
    <xf numFmtId="4" fontId="8" fillId="0" borderId="16" xfId="0" applyNumberFormat="1" applyFont="1" applyBorder="1" applyAlignment="1">
      <alignment horizontal="right" wrapText="1"/>
    </xf>
    <xf numFmtId="0" fontId="0" fillId="0" borderId="0" xfId="0" applyBorder="1" applyAlignment="1">
      <alignment horizontal="right" wrapText="1"/>
    </xf>
    <xf numFmtId="0" fontId="9" fillId="0" borderId="0" xfId="0" applyFont="1" applyAlignment="1">
      <alignment horizontal="right"/>
    </xf>
    <xf numFmtId="0" fontId="5" fillId="0" borderId="17" xfId="0" applyFont="1" applyBorder="1" applyAlignment="1">
      <alignment vertical="center" wrapText="1"/>
    </xf>
    <xf numFmtId="164" fontId="7" fillId="0" borderId="18" xfId="1" applyNumberFormat="1" applyFont="1" applyBorder="1" applyAlignment="1">
      <alignment horizontal="right"/>
    </xf>
    <xf numFmtId="4" fontId="8" fillId="0" borderId="20" xfId="1" applyNumberFormat="1" applyFont="1" applyBorder="1" applyAlignment="1">
      <alignment horizontal="right" vertical="center" wrapText="1"/>
    </xf>
    <xf numFmtId="0" fontId="0" fillId="0" borderId="0" xfId="0" applyBorder="1" applyAlignment="1">
      <alignment wrapText="1"/>
    </xf>
    <xf numFmtId="0" fontId="5" fillId="0" borderId="17" xfId="0" applyFont="1" applyBorder="1" applyAlignment="1">
      <alignment vertical="center"/>
    </xf>
    <xf numFmtId="0" fontId="5" fillId="0" borderId="21" xfId="0" applyFont="1" applyBorder="1" applyAlignment="1">
      <alignment vertical="center" wrapText="1"/>
    </xf>
    <xf numFmtId="164" fontId="7" fillId="0" borderId="22" xfId="1" applyNumberFormat="1" applyFont="1" applyBorder="1" applyAlignment="1">
      <alignment horizontal="right"/>
    </xf>
    <xf numFmtId="164" fontId="7" fillId="0" borderId="23" xfId="0" applyNumberFormat="1" applyFont="1" applyBorder="1" applyAlignment="1">
      <alignment horizontal="right" wrapText="1"/>
    </xf>
    <xf numFmtId="4" fontId="8" fillId="0" borderId="25" xfId="1" applyNumberFormat="1" applyFont="1" applyBorder="1" applyAlignment="1">
      <alignment horizontal="right" vertical="center" wrapText="1"/>
    </xf>
    <xf numFmtId="0" fontId="0" fillId="0" borderId="0" xfId="0" applyBorder="1" applyAlignment="1">
      <alignment horizontal="center" wrapText="1"/>
    </xf>
    <xf numFmtId="0" fontId="0" fillId="0" borderId="0" xfId="0" applyBorder="1"/>
    <xf numFmtId="0" fontId="5" fillId="4" borderId="26" xfId="0" applyFont="1" applyFill="1" applyBorder="1" applyAlignment="1">
      <alignment horizontal="left" vertical="center"/>
    </xf>
    <xf numFmtId="164" fontId="5" fillId="4" borderId="27" xfId="1" applyNumberFormat="1" applyFont="1" applyFill="1" applyBorder="1" applyAlignment="1">
      <alignment horizontal="right" vertical="center"/>
    </xf>
    <xf numFmtId="164" fontId="5" fillId="4" borderId="27" xfId="0" applyNumberFormat="1" applyFont="1" applyFill="1" applyBorder="1" applyAlignment="1">
      <alignment horizontal="right" vertical="center" wrapText="1"/>
    </xf>
    <xf numFmtId="164" fontId="5" fillId="4" borderId="28" xfId="1" applyNumberFormat="1" applyFont="1" applyFill="1" applyBorder="1" applyAlignment="1">
      <alignment horizontal="right" vertical="center"/>
    </xf>
    <xf numFmtId="4" fontId="11" fillId="5" borderId="28" xfId="1" applyNumberFormat="1" applyFont="1" applyFill="1" applyBorder="1" applyAlignment="1">
      <alignment horizontal="right" vertical="center" wrapText="1"/>
    </xf>
    <xf numFmtId="0" fontId="10" fillId="0" borderId="0" xfId="0" applyFont="1" applyBorder="1"/>
    <xf numFmtId="0" fontId="10" fillId="0" borderId="0" xfId="0" applyFont="1"/>
    <xf numFmtId="0" fontId="8" fillId="0" borderId="0" xfId="0" applyFont="1" applyBorder="1" applyAlignment="1">
      <alignment vertical="center"/>
    </xf>
    <xf numFmtId="4" fontId="8" fillId="0" borderId="0" xfId="1" applyNumberFormat="1" applyFont="1" applyBorder="1" applyAlignment="1">
      <alignment horizontal="right" vertical="center"/>
    </xf>
    <xf numFmtId="4" fontId="10" fillId="0" borderId="14" xfId="0" applyNumberFormat="1" applyFont="1" applyBorder="1" applyAlignment="1">
      <alignment horizontal="right" wrapText="1"/>
    </xf>
    <xf numFmtId="4" fontId="11" fillId="6" borderId="0" xfId="1" applyNumberFormat="1" applyFont="1" applyFill="1" applyBorder="1" applyAlignment="1">
      <alignment horizontal="right" vertical="center" wrapText="1"/>
    </xf>
    <xf numFmtId="0" fontId="10" fillId="6" borderId="0" xfId="0" applyFont="1" applyFill="1" applyBorder="1"/>
    <xf numFmtId="0" fontId="0" fillId="6" borderId="0" xfId="0" applyFill="1" applyBorder="1"/>
    <xf numFmtId="4" fontId="15" fillId="6" borderId="0" xfId="0" applyNumberFormat="1" applyFont="1" applyFill="1" applyBorder="1"/>
    <xf numFmtId="164" fontId="15" fillId="6" borderId="0" xfId="0" applyNumberFormat="1" applyFont="1" applyFill="1" applyBorder="1"/>
    <xf numFmtId="4" fontId="0" fillId="6" borderId="0" xfId="0" applyNumberFormat="1" applyFill="1" applyBorder="1"/>
    <xf numFmtId="4" fontId="9" fillId="0" borderId="0" xfId="0" applyNumberFormat="1" applyFont="1" applyBorder="1"/>
    <xf numFmtId="0" fontId="6" fillId="0" borderId="0" xfId="0" applyFont="1" applyBorder="1" applyAlignment="1">
      <alignment horizontal="center"/>
    </xf>
    <xf numFmtId="0" fontId="6" fillId="0" borderId="0" xfId="0" applyFont="1" applyBorder="1" applyAlignment="1"/>
    <xf numFmtId="4" fontId="11" fillId="0" borderId="0" xfId="1" applyNumberFormat="1" applyFont="1" applyFill="1" applyBorder="1" applyAlignment="1">
      <alignment horizontal="right" vertical="center"/>
    </xf>
    <xf numFmtId="0" fontId="14" fillId="2" borderId="30" xfId="0" applyFont="1" applyFill="1" applyBorder="1" applyAlignment="1">
      <alignment horizontal="center" vertical="center" wrapText="1"/>
    </xf>
    <xf numFmtId="164" fontId="10" fillId="0" borderId="18" xfId="0" applyNumberFormat="1" applyFont="1" applyFill="1" applyBorder="1"/>
    <xf numFmtId="164" fontId="10" fillId="0" borderId="19" xfId="0" applyNumberFormat="1" applyFont="1" applyBorder="1"/>
    <xf numFmtId="164" fontId="10" fillId="0" borderId="37" xfId="0" applyNumberFormat="1" applyFont="1" applyFill="1" applyBorder="1"/>
    <xf numFmtId="164" fontId="10" fillId="6" borderId="18" xfId="0" applyNumberFormat="1" applyFont="1" applyFill="1" applyBorder="1"/>
    <xf numFmtId="164" fontId="7" fillId="0" borderId="15" xfId="0" applyNumberFormat="1" applyFont="1" applyBorder="1" applyAlignment="1">
      <alignment horizontal="right" wrapText="1"/>
    </xf>
    <xf numFmtId="164" fontId="7" fillId="0" borderId="19" xfId="1" applyNumberFormat="1" applyFont="1" applyBorder="1" applyAlignment="1">
      <alignment horizontal="right"/>
    </xf>
    <xf numFmtId="164" fontId="7" fillId="0" borderId="24" xfId="1" applyNumberFormat="1" applyFont="1" applyBorder="1" applyAlignment="1">
      <alignment horizontal="right"/>
    </xf>
    <xf numFmtId="0" fontId="8" fillId="0" borderId="0" xfId="0" applyFont="1" applyAlignment="1">
      <alignment horizontal="right"/>
    </xf>
    <xf numFmtId="0" fontId="14" fillId="6" borderId="0" xfId="0" applyFont="1" applyFill="1" applyBorder="1" applyAlignment="1">
      <alignment horizontal="left" vertical="center" wrapText="1"/>
    </xf>
    <xf numFmtId="0" fontId="9" fillId="0" borderId="0" xfId="0" applyFont="1" applyBorder="1" applyAlignment="1">
      <alignment horizontal="center" wrapText="1"/>
    </xf>
    <xf numFmtId="0" fontId="10" fillId="0" borderId="0" xfId="0" applyFont="1" applyBorder="1" applyAlignment="1">
      <alignment horizontal="center" wrapText="1"/>
    </xf>
    <xf numFmtId="0" fontId="14" fillId="6" borderId="0" xfId="0" applyFont="1" applyFill="1" applyBorder="1" applyAlignment="1">
      <alignment horizontal="center" vertical="center" wrapText="1"/>
    </xf>
    <xf numFmtId="0" fontId="3" fillId="0" borderId="0" xfId="0" applyFont="1" applyAlignment="1">
      <alignment horizontal="center" vertical="center" wrapText="1"/>
    </xf>
    <xf numFmtId="165" fontId="17" fillId="6" borderId="19" xfId="0" applyNumberFormat="1" applyFont="1" applyFill="1" applyBorder="1" applyAlignment="1">
      <alignment horizontal="right"/>
    </xf>
    <xf numFmtId="165" fontId="17" fillId="6" borderId="38" xfId="0" applyNumberFormat="1" applyFont="1" applyFill="1" applyBorder="1" applyAlignment="1">
      <alignment horizontal="right"/>
    </xf>
    <xf numFmtId="0" fontId="14" fillId="6"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Border="1" applyAlignment="1">
      <alignment horizontal="right" wrapText="1"/>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0" fillId="0" borderId="11" xfId="0" applyFont="1" applyBorder="1" applyAlignment="1">
      <alignment horizontal="center" vertical="center" wrapText="1"/>
    </xf>
    <xf numFmtId="0" fontId="9" fillId="0" borderId="0" xfId="0" applyFont="1" applyBorder="1" applyAlignment="1">
      <alignment horizontal="center" wrapText="1"/>
    </xf>
    <xf numFmtId="0" fontId="10" fillId="0" borderId="0" xfId="0" applyFont="1" applyBorder="1" applyAlignment="1">
      <alignment horizontal="center" wrapText="1"/>
    </xf>
    <xf numFmtId="0" fontId="7" fillId="0" borderId="0" xfId="0" applyFont="1" applyBorder="1" applyAlignment="1">
      <alignment horizontal="justify" vertical="center" wrapText="1"/>
    </xf>
    <xf numFmtId="0" fontId="4" fillId="6" borderId="0" xfId="0" applyFont="1" applyFill="1" applyBorder="1" applyAlignment="1">
      <alignment horizontal="center" vertical="center" wrapText="1"/>
    </xf>
    <xf numFmtId="0" fontId="13" fillId="6" borderId="0" xfId="0" applyFont="1" applyFill="1" applyBorder="1" applyAlignment="1">
      <alignment horizontal="center" wrapText="1"/>
    </xf>
    <xf numFmtId="0" fontId="2" fillId="0" borderId="0" xfId="0" applyFont="1" applyBorder="1" applyAlignment="1">
      <alignment horizontal="center" vertical="center"/>
    </xf>
    <xf numFmtId="0" fontId="14" fillId="6" borderId="0" xfId="0" applyFont="1" applyFill="1" applyBorder="1" applyAlignment="1">
      <alignment horizontal="left" vertical="center" wrapText="1"/>
    </xf>
    <xf numFmtId="166" fontId="16" fillId="0" borderId="29" xfId="0" applyNumberFormat="1" applyFont="1" applyBorder="1" applyAlignment="1">
      <alignment horizontal="justify" vertical="center" wrapText="1"/>
    </xf>
    <xf numFmtId="166" fontId="16" fillId="0" borderId="0" xfId="0" applyNumberFormat="1" applyFont="1" applyAlignment="1">
      <alignment horizontal="justify" vertical="center" wrapText="1"/>
    </xf>
    <xf numFmtId="0" fontId="4" fillId="0" borderId="0" xfId="0" applyFont="1" applyBorder="1" applyAlignment="1">
      <alignment horizontal="center" vertical="center" wrapText="1"/>
    </xf>
    <xf numFmtId="0" fontId="13" fillId="0" borderId="0" xfId="0" applyFont="1" applyBorder="1" applyAlignment="1">
      <alignment horizontal="center" wrapText="1"/>
    </xf>
    <xf numFmtId="0" fontId="14" fillId="2" borderId="1" xfId="0" applyFont="1" applyFill="1" applyBorder="1" applyAlignment="1">
      <alignment horizontal="center" vertical="center" wrapText="1"/>
    </xf>
    <xf numFmtId="0" fontId="14" fillId="0" borderId="29" xfId="0" applyFont="1" applyBorder="1" applyAlignment="1">
      <alignment horizontal="center" vertical="center" wrapText="1"/>
    </xf>
    <xf numFmtId="0" fontId="14" fillId="0" borderId="5" xfId="0" applyFont="1" applyBorder="1" applyAlignment="1">
      <alignment horizontal="center" vertical="center" wrapText="1"/>
    </xf>
    <xf numFmtId="0" fontId="8" fillId="0" borderId="31" xfId="0" applyFont="1" applyFill="1" applyBorder="1" applyAlignment="1">
      <alignment horizontal="justify" vertical="center" wrapText="1"/>
    </xf>
    <xf numFmtId="0" fontId="8" fillId="0" borderId="32" xfId="0" applyFont="1" applyFill="1" applyBorder="1" applyAlignment="1">
      <alignment horizontal="justify" vertical="center" wrapText="1"/>
    </xf>
    <xf numFmtId="0" fontId="8" fillId="0" borderId="33" xfId="0" applyFont="1" applyFill="1" applyBorder="1" applyAlignment="1">
      <alignment horizontal="justify" vertical="center" wrapText="1"/>
    </xf>
    <xf numFmtId="0" fontId="8" fillId="0" borderId="34" xfId="0" applyFont="1" applyFill="1" applyBorder="1" applyAlignment="1">
      <alignment horizontal="justify" vertical="center" wrapText="1"/>
    </xf>
    <xf numFmtId="0" fontId="8" fillId="0" borderId="35" xfId="0" applyFont="1" applyFill="1" applyBorder="1" applyAlignment="1">
      <alignment horizontal="justify" vertical="center" wrapText="1"/>
    </xf>
    <xf numFmtId="0" fontId="8" fillId="6" borderId="36" xfId="0" applyFont="1" applyFill="1" applyBorder="1" applyAlignment="1">
      <alignment horizontal="justify" vertical="center" wrapText="1"/>
    </xf>
    <xf numFmtId="0" fontId="8" fillId="6" borderId="37" xfId="0" applyFont="1" applyFill="1" applyBorder="1" applyAlignment="1">
      <alignment horizontal="justify" vertical="center" wrapText="1"/>
    </xf>
  </cellXfs>
  <cellStyles count="2">
    <cellStyle name="Обычный" xfId="0" builtinId="0"/>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endParaRPr lang="ru-RU"/>
          </a:p>
          <a:p>
            <a:pPr>
              <a:defRPr/>
            </a:pPr>
            <a:r>
              <a:rPr lang="ru-RU" sz="2000"/>
              <a:t>Структура государственного долга</a:t>
            </a:r>
          </a:p>
          <a:p>
            <a:pPr>
              <a:defRPr/>
            </a:pPr>
            <a:r>
              <a:rPr lang="ru-RU"/>
              <a:t> </a:t>
            </a:r>
          </a:p>
        </c:rich>
      </c:tx>
      <c:layout>
        <c:manualLayout>
          <c:xMode val="edge"/>
          <c:yMode val="edge"/>
          <c:x val="0.29462264652060449"/>
          <c:y val="4.6460780188735951E-2"/>
        </c:manualLayout>
      </c:layout>
      <c:overlay val="0"/>
      <c:spPr>
        <a:noFill/>
        <a:ln w="25400">
          <a:noFill/>
        </a:ln>
      </c:spPr>
    </c:title>
    <c:autoTitleDeleted val="0"/>
    <c:view3D>
      <c:rotX val="15"/>
      <c:rotY val="190"/>
      <c:rAngAx val="0"/>
      <c:perspective val="0"/>
    </c:view3D>
    <c:floor>
      <c:thickness val="0"/>
    </c:floor>
    <c:sideWall>
      <c:thickness val="0"/>
    </c:sideWall>
    <c:backWall>
      <c:thickness val="0"/>
    </c:backWall>
    <c:plotArea>
      <c:layout>
        <c:manualLayout>
          <c:layoutTarget val="inner"/>
          <c:xMode val="edge"/>
          <c:yMode val="edge"/>
          <c:x val="0.31561461794019935"/>
          <c:y val="0.28412256267409469"/>
          <c:w val="0.42691029900332228"/>
          <c:h val="0.28412256267409469"/>
        </c:manualLayout>
      </c:layout>
      <c:pie3DChart>
        <c:varyColors val="1"/>
        <c:ser>
          <c:idx val="0"/>
          <c:order val="0"/>
          <c:spPr>
            <a:ln w="12700">
              <a:solidFill>
                <a:srgbClr val="000000"/>
              </a:solidFill>
              <a:prstDash val="solid"/>
            </a:ln>
          </c:spPr>
          <c:explosion val="29"/>
          <c:dPt>
            <c:idx val="0"/>
            <c:bubble3D val="0"/>
            <c:spPr>
              <a:solidFill>
                <a:srgbClr val="9999FF"/>
              </a:solidFill>
              <a:ln w="12700">
                <a:solidFill>
                  <a:srgbClr val="000000"/>
                </a:solidFill>
                <a:prstDash val="solid"/>
              </a:ln>
            </c:spPr>
          </c:dPt>
          <c:dPt>
            <c:idx val="1"/>
            <c:bubble3D val="0"/>
            <c:spPr>
              <a:solidFill>
                <a:srgbClr val="FF0000"/>
              </a:solidFill>
              <a:ln w="12700">
                <a:solidFill>
                  <a:srgbClr val="000000"/>
                </a:solidFill>
                <a:prstDash val="solid"/>
              </a:ln>
            </c:spPr>
          </c:dPt>
          <c:dPt>
            <c:idx val="2"/>
            <c:bubble3D val="0"/>
            <c:spPr>
              <a:solidFill>
                <a:srgbClr val="00FF00"/>
              </a:solidFill>
              <a:ln w="12700">
                <a:solidFill>
                  <a:srgbClr val="000000"/>
                </a:solidFill>
                <a:prstDash val="solid"/>
              </a:ln>
            </c:spPr>
          </c:dPt>
          <c:dPt>
            <c:idx val="3"/>
            <c:bubble3D val="0"/>
            <c:spPr>
              <a:solidFill>
                <a:srgbClr val="CCFFFF"/>
              </a:solidFill>
              <a:ln w="12700">
                <a:solidFill>
                  <a:srgbClr val="000000"/>
                </a:solidFill>
                <a:prstDash val="solid"/>
              </a:ln>
            </c:spPr>
          </c:dPt>
          <c:dLbls>
            <c:dLbl>
              <c:idx val="0"/>
              <c:layout>
                <c:manualLayout>
                  <c:x val="-0.10079046356397013"/>
                  <c:y val="-5.8653341409246919E-2"/>
                </c:manualLayout>
              </c:layout>
              <c:dLblPos val="bestFit"/>
              <c:showLegendKey val="0"/>
              <c:showVal val="0"/>
              <c:showCatName val="1"/>
              <c:showSerName val="0"/>
              <c:showPercent val="1"/>
              <c:showBubbleSize val="0"/>
            </c:dLbl>
            <c:dLbl>
              <c:idx val="1"/>
              <c:layout>
                <c:manualLayout>
                  <c:x val="9.2279399196494083E-2"/>
                  <c:y val="-3.1809677636449291E-2"/>
                </c:manualLayout>
              </c:layout>
              <c:dLblPos val="bestFit"/>
              <c:showLegendKey val="0"/>
              <c:showVal val="0"/>
              <c:showCatName val="1"/>
              <c:showSerName val="0"/>
              <c:showPercent val="1"/>
              <c:showBubbleSize val="0"/>
            </c:dLbl>
            <c:dLbl>
              <c:idx val="2"/>
              <c:layout>
                <c:manualLayout>
                  <c:x val="0.19821475984749692"/>
                  <c:y val="3.5936214292915991E-2"/>
                </c:manualLayout>
              </c:layout>
              <c:showLegendKey val="0"/>
              <c:showVal val="0"/>
              <c:showCatName val="1"/>
              <c:showSerName val="0"/>
              <c:showPercent val="1"/>
              <c:showBubbleSize val="0"/>
            </c:dLbl>
            <c:dLbl>
              <c:idx val="3"/>
              <c:layout>
                <c:manualLayout>
                  <c:x val="-8.7072820386232819E-2"/>
                  <c:y val="0.17687805108815699"/>
                </c:manualLayout>
              </c:layout>
              <c:tx>
                <c:rich>
                  <a:bodyPr/>
                  <a:lstStyle/>
                  <a:p>
                    <a:pPr>
                      <a:defRPr sz="1600" b="1"/>
                    </a:pPr>
                    <a:r>
                      <a:rPr lang="ru-RU"/>
                      <a:t>Государственные гарантии
0,3%</a:t>
                    </a:r>
                  </a:p>
                </c:rich>
              </c:tx>
              <c:numFmt formatCode="0.0%" sourceLinked="0"/>
              <c:spPr>
                <a:noFill/>
                <a:ln w="25400">
                  <a:noFill/>
                </a:ln>
              </c:spPr>
              <c:dLblPos val="bestFit"/>
              <c:showLegendKey val="0"/>
              <c:showVal val="0"/>
              <c:showCatName val="1"/>
              <c:showSerName val="0"/>
              <c:showPercent val="1"/>
              <c:showBubbleSize val="0"/>
            </c:dLbl>
            <c:numFmt formatCode="0.0%" sourceLinked="0"/>
            <c:spPr>
              <a:noFill/>
              <a:ln w="25400">
                <a:noFill/>
              </a:ln>
            </c:spPr>
            <c:showLegendKey val="0"/>
            <c:showVal val="0"/>
            <c:showCatName val="1"/>
            <c:showSerName val="0"/>
            <c:showPercent val="1"/>
            <c:showBubbleSize val="0"/>
            <c:showLeaderLines val="1"/>
          </c:dLbls>
          <c:cat>
            <c:strRef>
              <c:f>'Интернет л.1'!$A$6:$A$9</c:f>
              <c:strCache>
                <c:ptCount val="4"/>
                <c:pt idx="0">
                  <c:v>Федеральные бюджетные кредиты </c:v>
                </c:pt>
                <c:pt idx="1">
                  <c:v>Государственные ценные бумаги</c:v>
                </c:pt>
                <c:pt idx="2">
                  <c:v>Кредиты коммерческих банков</c:v>
                </c:pt>
                <c:pt idx="3">
                  <c:v>Государственные гарантии</c:v>
                </c:pt>
              </c:strCache>
            </c:strRef>
          </c:cat>
          <c:val>
            <c:numRef>
              <c:f>'Интернет л.1'!$C$6:$C$9</c:f>
              <c:numCache>
                <c:formatCode>#,##0.0</c:formatCode>
                <c:ptCount val="4"/>
                <c:pt idx="0">
                  <c:v>113223150.10296001</c:v>
                </c:pt>
                <c:pt idx="1">
                  <c:v>34000000</c:v>
                </c:pt>
                <c:pt idx="2">
                  <c:v>7500000</c:v>
                </c:pt>
                <c:pt idx="3">
                  <c:v>492844.91444999998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600" b="1"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7"/>
      <c:hPercent val="49"/>
      <c:rotY val="37"/>
      <c:depthPercent val="20"/>
      <c:rAngAx val="1"/>
    </c:view3D>
    <c:floor>
      <c:thickness val="0"/>
      <c:spPr>
        <a:solidFill>
          <a:srgbClr val="FFFFFF"/>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6.5424278128714458E-2"/>
          <c:y val="3.8403957190545894E-2"/>
          <c:w val="0.8415406249605879"/>
          <c:h val="0.89098065558706563"/>
        </c:manualLayout>
      </c:layout>
      <c:bar3DChart>
        <c:barDir val="col"/>
        <c:grouping val="stacked"/>
        <c:varyColors val="0"/>
        <c:ser>
          <c:idx val="2"/>
          <c:order val="0"/>
          <c:tx>
            <c:strRef>
              <c:f>[1]Приложение№1!$A$3</c:f>
              <c:strCache>
                <c:ptCount val="1"/>
                <c:pt idx="0">
                  <c:v>Федеральные бюджетные кредиты</c:v>
                </c:pt>
              </c:strCache>
            </c:strRef>
          </c:tx>
          <c:spPr>
            <a:gradFill rotWithShape="0">
              <a:gsLst>
                <a:gs pos="0">
                  <a:srgbClr val="FFFF99"/>
                </a:gs>
                <a:gs pos="100000">
                  <a:srgbClr val="FFFFFF"/>
                </a:gs>
              </a:gsLst>
              <a:lin ang="5400000" scaled="1"/>
            </a:gradFill>
            <a:ln w="12700">
              <a:solidFill>
                <a:srgbClr val="000000"/>
              </a:solidFill>
              <a:prstDash val="solid"/>
            </a:ln>
          </c:spPr>
          <c:invertIfNegative val="1"/>
          <c:cat>
            <c:strRef>
              <c:f>[1]Приложение№1!$HE$2:$HR$2</c:f>
              <c:strCache>
                <c:ptCount val="14"/>
                <c:pt idx="0">
                  <c:v>01.01.23г.</c:v>
                </c:pt>
                <c:pt idx="1">
                  <c:v>01.02.2023г.</c:v>
                </c:pt>
                <c:pt idx="2">
                  <c:v>01.03.2023г.</c:v>
                </c:pt>
                <c:pt idx="3">
                  <c:v>01.04.2023г.</c:v>
                </c:pt>
                <c:pt idx="4">
                  <c:v>01.05.2023г.</c:v>
                </c:pt>
                <c:pt idx="5">
                  <c:v>01.06.2023г.</c:v>
                </c:pt>
                <c:pt idx="6">
                  <c:v>01.07.2023г.</c:v>
                </c:pt>
                <c:pt idx="7">
                  <c:v>01.08.2023г.</c:v>
                </c:pt>
                <c:pt idx="8">
                  <c:v>01.09.2023г.</c:v>
                </c:pt>
                <c:pt idx="9">
                  <c:v>01.10.2023г.</c:v>
                </c:pt>
                <c:pt idx="10">
                  <c:v>01.11.2023г.</c:v>
                </c:pt>
                <c:pt idx="11">
                  <c:v>01.12.2023г.</c:v>
                </c:pt>
                <c:pt idx="12">
                  <c:v>01.01.2024г.</c:v>
                </c:pt>
                <c:pt idx="13">
                  <c:v>01.01.24г.
(прогноз)</c:v>
                </c:pt>
              </c:strCache>
            </c:strRef>
          </c:cat>
          <c:val>
            <c:numRef>
              <c:f>[1]Приложение№1!$HE$3:$HR$3</c:f>
              <c:numCache>
                <c:formatCode>General</c:formatCode>
                <c:ptCount val="14"/>
                <c:pt idx="0">
                  <c:v>91228290.059550002</c:v>
                </c:pt>
                <c:pt idx="1">
                  <c:v>91228290.059550002</c:v>
                </c:pt>
                <c:pt idx="2">
                  <c:v>91228290.059550002</c:v>
                </c:pt>
                <c:pt idx="3">
                  <c:v>91246617.843349993</c:v>
                </c:pt>
                <c:pt idx="4">
                  <c:v>91334953.061849996</c:v>
                </c:pt>
                <c:pt idx="5">
                  <c:v>91334953.061849996</c:v>
                </c:pt>
                <c:pt idx="6">
                  <c:v>98352839.324849993</c:v>
                </c:pt>
                <c:pt idx="7">
                  <c:v>101647637.33499999</c:v>
                </c:pt>
                <c:pt idx="8">
                  <c:v>102154910.81941999</c:v>
                </c:pt>
                <c:pt idx="9">
                  <c:v>103607689.94242001</c:v>
                </c:pt>
                <c:pt idx="10">
                  <c:v>103839945.713</c:v>
                </c:pt>
                <c:pt idx="11">
                  <c:v>104096716.08112</c:v>
                </c:pt>
                <c:pt idx="12">
                  <c:v>113223150.10296001</c:v>
                </c:pt>
                <c:pt idx="13">
                  <c:v>105098423.5</c:v>
                </c:pt>
              </c:numCache>
            </c:numRef>
          </c:val>
        </c:ser>
        <c:ser>
          <c:idx val="1"/>
          <c:order val="1"/>
          <c:tx>
            <c:strRef>
              <c:f>[1]Приложение№1!$A$24</c:f>
              <c:strCache>
                <c:ptCount val="1"/>
                <c:pt idx="0">
                  <c:v>Государственные ценные бумаги </c:v>
                </c:pt>
              </c:strCache>
            </c:strRef>
          </c:tx>
          <c:spPr>
            <a:solidFill>
              <a:srgbClr val="993366"/>
            </a:solidFill>
            <a:ln w="12700">
              <a:solidFill>
                <a:srgbClr val="000000"/>
              </a:solidFill>
              <a:prstDash val="solid"/>
            </a:ln>
          </c:spPr>
          <c:invertIfNegative val="0"/>
          <c:cat>
            <c:strRef>
              <c:f>[1]Приложение№1!$HE$2:$HR$2</c:f>
              <c:strCache>
                <c:ptCount val="14"/>
                <c:pt idx="0">
                  <c:v>01.01.23г.</c:v>
                </c:pt>
                <c:pt idx="1">
                  <c:v>01.02.2023г.</c:v>
                </c:pt>
                <c:pt idx="2">
                  <c:v>01.03.2023г.</c:v>
                </c:pt>
                <c:pt idx="3">
                  <c:v>01.04.2023г.</c:v>
                </c:pt>
                <c:pt idx="4">
                  <c:v>01.05.2023г.</c:v>
                </c:pt>
                <c:pt idx="5">
                  <c:v>01.06.2023г.</c:v>
                </c:pt>
                <c:pt idx="6">
                  <c:v>01.07.2023г.</c:v>
                </c:pt>
                <c:pt idx="7">
                  <c:v>01.08.2023г.</c:v>
                </c:pt>
                <c:pt idx="8">
                  <c:v>01.09.2023г.</c:v>
                </c:pt>
                <c:pt idx="9">
                  <c:v>01.10.2023г.</c:v>
                </c:pt>
                <c:pt idx="10">
                  <c:v>01.11.2023г.</c:v>
                </c:pt>
                <c:pt idx="11">
                  <c:v>01.12.2023г.</c:v>
                </c:pt>
                <c:pt idx="12">
                  <c:v>01.01.2024г.</c:v>
                </c:pt>
                <c:pt idx="13">
                  <c:v>01.01.24г.
(прогноз)</c:v>
                </c:pt>
              </c:strCache>
            </c:strRef>
          </c:cat>
          <c:val>
            <c:numRef>
              <c:f>[1]Приложение№1!$HE$24:$HR$24</c:f>
              <c:numCache>
                <c:formatCode>General</c:formatCode>
                <c:ptCount val="14"/>
                <c:pt idx="0">
                  <c:v>41500000</c:v>
                </c:pt>
                <c:pt idx="1">
                  <c:v>41500000</c:v>
                </c:pt>
                <c:pt idx="2">
                  <c:v>41500000</c:v>
                </c:pt>
                <c:pt idx="3">
                  <c:v>41500000</c:v>
                </c:pt>
                <c:pt idx="4">
                  <c:v>41500000</c:v>
                </c:pt>
                <c:pt idx="5">
                  <c:v>39500000</c:v>
                </c:pt>
                <c:pt idx="6">
                  <c:v>34000000</c:v>
                </c:pt>
                <c:pt idx="7">
                  <c:v>34000000</c:v>
                </c:pt>
                <c:pt idx="8">
                  <c:v>34000000</c:v>
                </c:pt>
                <c:pt idx="9">
                  <c:v>34000000</c:v>
                </c:pt>
                <c:pt idx="10">
                  <c:v>34000000</c:v>
                </c:pt>
                <c:pt idx="11">
                  <c:v>34000000</c:v>
                </c:pt>
                <c:pt idx="12">
                  <c:v>34000000</c:v>
                </c:pt>
                <c:pt idx="13">
                  <c:v>34000000</c:v>
                </c:pt>
              </c:numCache>
            </c:numRef>
          </c:val>
        </c:ser>
        <c:ser>
          <c:idx val="3"/>
          <c:order val="2"/>
          <c:tx>
            <c:strRef>
              <c:f>[1]Приложение№1!$A$41</c:f>
              <c:strCache>
                <c:ptCount val="1"/>
                <c:pt idx="0">
                  <c:v>Государственные гарантии</c:v>
                </c:pt>
              </c:strCache>
            </c:strRef>
          </c:tx>
          <c:spPr>
            <a:solidFill>
              <a:srgbClr val="CCFFFF"/>
            </a:solidFill>
            <a:ln w="12700">
              <a:solidFill>
                <a:srgbClr val="000000"/>
              </a:solidFill>
              <a:prstDash val="solid"/>
            </a:ln>
          </c:spPr>
          <c:invertIfNegative val="0"/>
          <c:cat>
            <c:strRef>
              <c:f>[1]Приложение№1!$HE$2:$HR$2</c:f>
              <c:strCache>
                <c:ptCount val="14"/>
                <c:pt idx="0">
                  <c:v>01.01.23г.</c:v>
                </c:pt>
                <c:pt idx="1">
                  <c:v>01.02.2023г.</c:v>
                </c:pt>
                <c:pt idx="2">
                  <c:v>01.03.2023г.</c:v>
                </c:pt>
                <c:pt idx="3">
                  <c:v>01.04.2023г.</c:v>
                </c:pt>
                <c:pt idx="4">
                  <c:v>01.05.2023г.</c:v>
                </c:pt>
                <c:pt idx="5">
                  <c:v>01.06.2023г.</c:v>
                </c:pt>
                <c:pt idx="6">
                  <c:v>01.07.2023г.</c:v>
                </c:pt>
                <c:pt idx="7">
                  <c:v>01.08.2023г.</c:v>
                </c:pt>
                <c:pt idx="8">
                  <c:v>01.09.2023г.</c:v>
                </c:pt>
                <c:pt idx="9">
                  <c:v>01.10.2023г.</c:v>
                </c:pt>
                <c:pt idx="10">
                  <c:v>01.11.2023г.</c:v>
                </c:pt>
                <c:pt idx="11">
                  <c:v>01.12.2023г.</c:v>
                </c:pt>
                <c:pt idx="12">
                  <c:v>01.01.2024г.</c:v>
                </c:pt>
                <c:pt idx="13">
                  <c:v>01.01.24г.
(прогноз)</c:v>
                </c:pt>
              </c:strCache>
            </c:strRef>
          </c:cat>
          <c:val>
            <c:numRef>
              <c:f>[1]Приложение№1!$HE$41:$HR$41</c:f>
              <c:numCache>
                <c:formatCode>General</c:formatCode>
                <c:ptCount val="14"/>
                <c:pt idx="0">
                  <c:v>219957.74299999999</c:v>
                </c:pt>
                <c:pt idx="1">
                  <c:v>217186.67</c:v>
                </c:pt>
                <c:pt idx="2">
                  <c:v>217186.67</c:v>
                </c:pt>
                <c:pt idx="3">
                  <c:v>218702.54399999999</c:v>
                </c:pt>
                <c:pt idx="4">
                  <c:v>216632.85779000001</c:v>
                </c:pt>
                <c:pt idx="5">
                  <c:v>201889.62</c:v>
                </c:pt>
                <c:pt idx="6">
                  <c:v>202402.32263000001</c:v>
                </c:pt>
                <c:pt idx="7">
                  <c:v>198707.557</c:v>
                </c:pt>
                <c:pt idx="8">
                  <c:v>198971.05218</c:v>
                </c:pt>
                <c:pt idx="9">
                  <c:v>199238.75034999999</c:v>
                </c:pt>
                <c:pt idx="10">
                  <c:v>192112.88099999999</c:v>
                </c:pt>
                <c:pt idx="11">
                  <c:v>190641.01892</c:v>
                </c:pt>
                <c:pt idx="12">
                  <c:v>492844.91444999998</c:v>
                </c:pt>
                <c:pt idx="13">
                  <c:v>2296427.7999999998</c:v>
                </c:pt>
              </c:numCache>
            </c:numRef>
          </c:val>
        </c:ser>
        <c:ser>
          <c:idx val="0"/>
          <c:order val="3"/>
          <c:tx>
            <c:strRef>
              <c:f>[1]Приложение№1!$A$40</c:f>
              <c:strCache>
                <c:ptCount val="1"/>
                <c:pt idx="0">
                  <c:v>Кредиты коммерческих банков</c:v>
                </c:pt>
              </c:strCache>
            </c:strRef>
          </c:tx>
          <c:spPr>
            <a:solidFill>
              <a:srgbClr val="9999FF"/>
            </a:solidFill>
            <a:ln w="12700">
              <a:solidFill>
                <a:srgbClr val="000000"/>
              </a:solidFill>
              <a:prstDash val="solid"/>
            </a:ln>
          </c:spPr>
          <c:invertIfNegative val="0"/>
          <c:cat>
            <c:strRef>
              <c:f>[1]Приложение№1!$HE$2:$HR$2</c:f>
              <c:strCache>
                <c:ptCount val="14"/>
                <c:pt idx="0">
                  <c:v>01.01.23г.</c:v>
                </c:pt>
                <c:pt idx="1">
                  <c:v>01.02.2023г.</c:v>
                </c:pt>
                <c:pt idx="2">
                  <c:v>01.03.2023г.</c:v>
                </c:pt>
                <c:pt idx="3">
                  <c:v>01.04.2023г.</c:v>
                </c:pt>
                <c:pt idx="4">
                  <c:v>01.05.2023г.</c:v>
                </c:pt>
                <c:pt idx="5">
                  <c:v>01.06.2023г.</c:v>
                </c:pt>
                <c:pt idx="6">
                  <c:v>01.07.2023г.</c:v>
                </c:pt>
                <c:pt idx="7">
                  <c:v>01.08.2023г.</c:v>
                </c:pt>
                <c:pt idx="8">
                  <c:v>01.09.2023г.</c:v>
                </c:pt>
                <c:pt idx="9">
                  <c:v>01.10.2023г.</c:v>
                </c:pt>
                <c:pt idx="10">
                  <c:v>01.11.2023г.</c:v>
                </c:pt>
                <c:pt idx="11">
                  <c:v>01.12.2023г.</c:v>
                </c:pt>
                <c:pt idx="12">
                  <c:v>01.01.2024г.</c:v>
                </c:pt>
                <c:pt idx="13">
                  <c:v>01.01.24г.
(прогноз)</c:v>
                </c:pt>
              </c:strCache>
            </c:strRef>
          </c:cat>
          <c:val>
            <c:numRef>
              <c:f>[1]Приложение№1!$HE$40:$HR$40</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7500000</c:v>
                </c:pt>
                <c:pt idx="13">
                  <c:v>13594032.800000001</c:v>
                </c:pt>
              </c:numCache>
            </c:numRef>
          </c:val>
        </c:ser>
        <c:dLbls>
          <c:showLegendKey val="0"/>
          <c:showVal val="0"/>
          <c:showCatName val="0"/>
          <c:showSerName val="0"/>
          <c:showPercent val="0"/>
          <c:showBubbleSize val="0"/>
        </c:dLbls>
        <c:gapWidth val="300"/>
        <c:gapDepth val="400"/>
        <c:shape val="box"/>
        <c:axId val="82676352"/>
        <c:axId val="82686336"/>
        <c:axId val="0"/>
      </c:bar3DChart>
      <c:catAx>
        <c:axId val="82676352"/>
        <c:scaling>
          <c:orientation val="minMax"/>
        </c:scaling>
        <c:delete val="0"/>
        <c:axPos val="b"/>
        <c:numFmt formatCode="#,##0.00" sourceLinked="1"/>
        <c:majorTickMark val="out"/>
        <c:minorTickMark val="none"/>
        <c:tickLblPos val="low"/>
        <c:txPr>
          <a:bodyPr rot="0" vert="horz"/>
          <a:lstStyle/>
          <a:p>
            <a:pPr>
              <a:defRPr sz="1400" b="1"/>
            </a:pPr>
            <a:endParaRPr lang="ru-RU"/>
          </a:p>
        </c:txPr>
        <c:crossAx val="82686336"/>
        <c:crosses val="autoZero"/>
        <c:auto val="1"/>
        <c:lblAlgn val="ctr"/>
        <c:lblOffset val="100"/>
        <c:noMultiLvlLbl val="0"/>
      </c:catAx>
      <c:valAx>
        <c:axId val="826863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600" b="1" i="0" u="none" strike="noStrike" baseline="0">
                <a:solidFill>
                  <a:srgbClr val="000000"/>
                </a:solidFill>
                <a:latin typeface="Arial Cyr"/>
                <a:ea typeface="Arial Cyr"/>
                <a:cs typeface="Arial Cyr"/>
              </a:defRPr>
            </a:pPr>
            <a:endParaRPr lang="ru-RU"/>
          </a:p>
        </c:txPr>
        <c:crossAx val="82676352"/>
        <c:crosses val="autoZero"/>
        <c:crossBetween val="between"/>
      </c:valAx>
      <c:spPr>
        <a:solidFill>
          <a:srgbClr val="FFFFFF"/>
        </a:solidFill>
        <a:ln w="25400">
          <a:noFill/>
        </a:ln>
      </c:spPr>
    </c:plotArea>
    <c:legend>
      <c:legendPos val="r"/>
      <c:layout>
        <c:manualLayout>
          <c:xMode val="edge"/>
          <c:yMode val="edge"/>
          <c:x val="0.81915295685852851"/>
          <c:y val="1.522653936672101E-2"/>
          <c:w val="0.17102007818642923"/>
          <c:h val="0.87267004757388267"/>
        </c:manualLayout>
      </c:layout>
      <c:overlay val="0"/>
      <c:spPr>
        <a:solidFill>
          <a:srgbClr val="FFFFFF"/>
        </a:solidFill>
        <a:ln w="25400">
          <a:noFill/>
        </a:ln>
      </c:spPr>
      <c:txPr>
        <a:bodyPr/>
        <a:lstStyle/>
        <a:p>
          <a:pPr>
            <a:defRPr sz="1800" b="1" i="0" u="none" strike="noStrike" baseline="0">
              <a:solidFill>
                <a:srgbClr val="000000"/>
              </a:solidFill>
              <a:latin typeface="Arial Cyr"/>
              <a:ea typeface="Arial Cyr"/>
              <a:cs typeface="Arial Cyr"/>
            </a:defRPr>
          </a:pPr>
          <a:endParaRPr lang="ru-RU"/>
        </a:p>
      </c:txPr>
    </c:legend>
    <c:plotVisOnly val="1"/>
    <c:dispBlanksAs val="gap"/>
    <c:showDLblsOverMax val="0"/>
  </c:chart>
  <c:spPr>
    <a:noFill/>
    <a:ln w="9525">
      <a:noFill/>
    </a:ln>
  </c:spPr>
  <c:txPr>
    <a:bodyPr/>
    <a:lstStyle/>
    <a:p>
      <a:pPr>
        <a:defRPr sz="925" b="0" i="0" u="none" strike="noStrike" baseline="0">
          <a:solidFill>
            <a:srgbClr val="000000"/>
          </a:solidFill>
          <a:latin typeface="Arial Cyr"/>
          <a:ea typeface="Arial Cyr"/>
          <a:cs typeface="Arial Cyr"/>
        </a:defRPr>
      </a:pPr>
      <a:endParaRPr lang="ru-RU"/>
    </a:p>
  </c:txPr>
  <c:printSettings>
    <c:headerFooter alignWithMargins="0"/>
    <c:pageMargins b="0.19" l="0.17" r="0.75" t="0.17" header="0.17" footer="0.17"/>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76200</xdr:colOff>
      <xdr:row>2</xdr:row>
      <xdr:rowOff>42863</xdr:rowOff>
    </xdr:from>
    <xdr:to>
      <xdr:col>8</xdr:col>
      <xdr:colOff>3457577</xdr:colOff>
      <xdr:row>9</xdr:row>
      <xdr:rowOff>852488</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xdr:row>
      <xdr:rowOff>166688</xdr:rowOff>
    </xdr:from>
    <xdr:to>
      <xdr:col>8</xdr:col>
      <xdr:colOff>3476625</xdr:colOff>
      <xdr:row>52</xdr:row>
      <xdr:rowOff>158751</xdr:rowOff>
    </xdr:to>
    <xdr:graphicFrame macro="">
      <xdr:nvGraphicFramePr>
        <xdr:cNvPr id="3"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3;&#1072;&#1090;&#1077;&#1078;&#1085;&#1099;&#1081;%20&#1082;&#1072;&#1083;&#1077;&#1085;&#1076;&#1072;&#1088;&#1100;%20(&#1075;&#1086;&#1076;&#1086;&#1074;&#1086;&#1081;%20&#1085;&#1086;&#1074;&#1099;&#1081;)_0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намика"/>
      <sheetName val="Свод по годам"/>
      <sheetName val="Бюджетные кредиты"/>
      <sheetName val="Ценные бумаги"/>
      <sheetName val="Кредиты комбанков"/>
      <sheetName val="Гарантии"/>
      <sheetName val="Ставки и дюрация"/>
      <sheetName val="Интернет л.1"/>
      <sheetName val="Интернет л.2"/>
      <sheetName val="Приложение№1"/>
    </sheetNames>
    <sheetDataSet>
      <sheetData sheetId="0"/>
      <sheetData sheetId="1"/>
      <sheetData sheetId="2"/>
      <sheetData sheetId="3"/>
      <sheetData sheetId="4"/>
      <sheetData sheetId="5"/>
      <sheetData sheetId="6"/>
      <sheetData sheetId="7">
        <row r="6">
          <cell r="A6" t="str">
            <v xml:space="preserve">Федеральные бюджетные кредиты </v>
          </cell>
        </row>
        <row r="10">
          <cell r="C10">
            <v>155215995.01740998</v>
          </cell>
        </row>
      </sheetData>
      <sheetData sheetId="8"/>
      <sheetData sheetId="9">
        <row r="2">
          <cell r="HE2" t="str">
            <v>01.01.23г.</v>
          </cell>
          <cell r="HF2" t="str">
            <v>01.02.2023г.</v>
          </cell>
          <cell r="HG2" t="str">
            <v>01.03.2023г.</v>
          </cell>
          <cell r="HH2" t="str">
            <v>01.04.2023г.</v>
          </cell>
          <cell r="HI2" t="str">
            <v>01.05.2023г.</v>
          </cell>
          <cell r="HJ2" t="str">
            <v>01.06.2023г.</v>
          </cell>
          <cell r="HK2" t="str">
            <v>01.07.2023г.</v>
          </cell>
          <cell r="HL2" t="str">
            <v>01.08.2023г.</v>
          </cell>
          <cell r="HM2" t="str">
            <v>01.09.2023г.</v>
          </cell>
          <cell r="HN2" t="str">
            <v>01.10.2023г.</v>
          </cell>
          <cell r="HO2" t="str">
            <v>01.11.2023г.</v>
          </cell>
          <cell r="HP2" t="str">
            <v>01.12.2023г.</v>
          </cell>
          <cell r="HQ2" t="str">
            <v>01.01.2024г.</v>
          </cell>
          <cell r="HR2" t="str">
            <v>01.01.24г.
(прогноз)</v>
          </cell>
        </row>
        <row r="3">
          <cell r="A3" t="str">
            <v>Федеральные бюджетные кредиты</v>
          </cell>
          <cell r="HE3">
            <v>91228290.059550002</v>
          </cell>
          <cell r="HF3">
            <v>91228290.059550002</v>
          </cell>
          <cell r="HG3">
            <v>91228290.059550002</v>
          </cell>
          <cell r="HH3">
            <v>91246617.843349993</v>
          </cell>
          <cell r="HI3">
            <v>91334953.061849996</v>
          </cell>
          <cell r="HJ3">
            <v>91334953.061849996</v>
          </cell>
          <cell r="HK3">
            <v>98352839.324849993</v>
          </cell>
          <cell r="HL3">
            <v>101647637.33499999</v>
          </cell>
          <cell r="HM3">
            <v>102154910.81941999</v>
          </cell>
          <cell r="HN3">
            <v>103607689.94242001</v>
          </cell>
          <cell r="HO3">
            <v>103839945.713</v>
          </cell>
          <cell r="HP3">
            <v>104096716.08112</v>
          </cell>
          <cell r="HQ3">
            <v>113223150.10296001</v>
          </cell>
          <cell r="HR3">
            <v>105098423.5</v>
          </cell>
        </row>
        <row r="24">
          <cell r="A24" t="str">
            <v xml:space="preserve">Государственные ценные бумаги </v>
          </cell>
          <cell r="HE24">
            <v>41500000</v>
          </cell>
          <cell r="HF24">
            <v>41500000</v>
          </cell>
          <cell r="HG24">
            <v>41500000</v>
          </cell>
          <cell r="HH24">
            <v>41500000</v>
          </cell>
          <cell r="HI24">
            <v>41500000</v>
          </cell>
          <cell r="HJ24">
            <v>39500000</v>
          </cell>
          <cell r="HK24">
            <v>34000000</v>
          </cell>
          <cell r="HL24">
            <v>34000000</v>
          </cell>
          <cell r="HM24">
            <v>34000000</v>
          </cell>
          <cell r="HN24">
            <v>34000000</v>
          </cell>
          <cell r="HO24">
            <v>34000000</v>
          </cell>
          <cell r="HP24">
            <v>34000000</v>
          </cell>
          <cell r="HQ24">
            <v>34000000</v>
          </cell>
          <cell r="HR24">
            <v>34000000</v>
          </cell>
        </row>
        <row r="40">
          <cell r="A40" t="str">
            <v>Кредиты коммерческих банков</v>
          </cell>
          <cell r="HE40">
            <v>0</v>
          </cell>
          <cell r="HF40">
            <v>0</v>
          </cell>
          <cell r="HG40">
            <v>0</v>
          </cell>
          <cell r="HH40">
            <v>0</v>
          </cell>
          <cell r="HI40">
            <v>0</v>
          </cell>
          <cell r="HJ40">
            <v>0</v>
          </cell>
          <cell r="HK40">
            <v>0</v>
          </cell>
          <cell r="HL40">
            <v>0</v>
          </cell>
          <cell r="HM40">
            <v>0</v>
          </cell>
          <cell r="HN40">
            <v>0</v>
          </cell>
          <cell r="HO40">
            <v>0</v>
          </cell>
          <cell r="HP40">
            <v>0</v>
          </cell>
          <cell r="HQ40">
            <v>7500000</v>
          </cell>
          <cell r="HR40">
            <v>13594032.800000001</v>
          </cell>
        </row>
        <row r="41">
          <cell r="A41" t="str">
            <v>Государственные гарантии</v>
          </cell>
          <cell r="HE41">
            <v>219957.74299999999</v>
          </cell>
          <cell r="HF41">
            <v>217186.67</v>
          </cell>
          <cell r="HG41">
            <v>217186.67</v>
          </cell>
          <cell r="HH41">
            <v>218702.54399999999</v>
          </cell>
          <cell r="HI41">
            <v>216632.85779000001</v>
          </cell>
          <cell r="HJ41">
            <v>201889.62</v>
          </cell>
          <cell r="HK41">
            <v>202402.32263000001</v>
          </cell>
          <cell r="HL41">
            <v>198707.557</v>
          </cell>
          <cell r="HM41">
            <v>198971.05218</v>
          </cell>
          <cell r="HN41">
            <v>199238.75034999999</v>
          </cell>
          <cell r="HO41">
            <v>192112.88099999999</v>
          </cell>
          <cell r="HP41">
            <v>190641.01892</v>
          </cell>
          <cell r="HQ41">
            <v>492844.91444999998</v>
          </cell>
          <cell r="HR41">
            <v>2296427.7999999998</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58"/>
  <sheetViews>
    <sheetView showGridLines="0" view="pageBreakPreview" topLeftCell="A7" zoomScale="50" zoomScaleNormal="75" zoomScaleSheetLayoutView="50" workbookViewId="0">
      <selection activeCell="A12" sqref="A12:J12"/>
    </sheetView>
  </sheetViews>
  <sheetFormatPr defaultRowHeight="12.75" x14ac:dyDescent="0.2"/>
  <cols>
    <col min="1" max="1" width="66" customWidth="1"/>
    <col min="2" max="2" width="30.7109375" customWidth="1"/>
    <col min="3" max="3" width="31.140625" customWidth="1"/>
    <col min="4" max="4" width="29.28515625" customWidth="1"/>
    <col min="5" max="5" width="38.7109375" customWidth="1"/>
    <col min="6" max="6" width="15" hidden="1" customWidth="1"/>
    <col min="7" max="7" width="67.5703125" customWidth="1"/>
    <col min="8" max="8" width="56.140625" customWidth="1"/>
    <col min="9" max="9" width="59.5703125" customWidth="1"/>
    <col min="10" max="10" width="31.7109375" hidden="1" customWidth="1"/>
    <col min="11" max="11" width="15.28515625" customWidth="1"/>
    <col min="12" max="12" width="12.85546875" customWidth="1"/>
    <col min="260" max="260" width="69" customWidth="1"/>
    <col min="261" max="261" width="0" hidden="1" customWidth="1"/>
    <col min="262" max="262" width="23.7109375" customWidth="1"/>
    <col min="263" max="263" width="23.42578125" customWidth="1"/>
    <col min="264" max="264" width="18.7109375" customWidth="1"/>
    <col min="265" max="265" width="28.42578125" customWidth="1"/>
    <col min="266" max="266" width="16.28515625" customWidth="1"/>
    <col min="267" max="267" width="15.28515625" customWidth="1"/>
    <col min="268" max="268" width="12.85546875" customWidth="1"/>
    <col min="516" max="516" width="69" customWidth="1"/>
    <col min="517" max="517" width="0" hidden="1" customWidth="1"/>
    <col min="518" max="518" width="23.7109375" customWidth="1"/>
    <col min="519" max="519" width="23.42578125" customWidth="1"/>
    <col min="520" max="520" width="18.7109375" customWidth="1"/>
    <col min="521" max="521" width="28.42578125" customWidth="1"/>
    <col min="522" max="522" width="16.28515625" customWidth="1"/>
    <col min="523" max="523" width="15.28515625" customWidth="1"/>
    <col min="524" max="524" width="12.85546875" customWidth="1"/>
    <col min="772" max="772" width="69" customWidth="1"/>
    <col min="773" max="773" width="0" hidden="1" customWidth="1"/>
    <col min="774" max="774" width="23.7109375" customWidth="1"/>
    <col min="775" max="775" width="23.42578125" customWidth="1"/>
    <col min="776" max="776" width="18.7109375" customWidth="1"/>
    <col min="777" max="777" width="28.42578125" customWidth="1"/>
    <col min="778" max="778" width="16.28515625" customWidth="1"/>
    <col min="779" max="779" width="15.28515625" customWidth="1"/>
    <col min="780" max="780" width="12.85546875" customWidth="1"/>
    <col min="1028" max="1028" width="69" customWidth="1"/>
    <col min="1029" max="1029" width="0" hidden="1" customWidth="1"/>
    <col min="1030" max="1030" width="23.7109375" customWidth="1"/>
    <col min="1031" max="1031" width="23.42578125" customWidth="1"/>
    <col min="1032" max="1032" width="18.7109375" customWidth="1"/>
    <col min="1033" max="1033" width="28.42578125" customWidth="1"/>
    <col min="1034" max="1034" width="16.28515625" customWidth="1"/>
    <col min="1035" max="1035" width="15.28515625" customWidth="1"/>
    <col min="1036" max="1036" width="12.85546875" customWidth="1"/>
    <col min="1284" max="1284" width="69" customWidth="1"/>
    <col min="1285" max="1285" width="0" hidden="1" customWidth="1"/>
    <col min="1286" max="1286" width="23.7109375" customWidth="1"/>
    <col min="1287" max="1287" width="23.42578125" customWidth="1"/>
    <col min="1288" max="1288" width="18.7109375" customWidth="1"/>
    <col min="1289" max="1289" width="28.42578125" customWidth="1"/>
    <col min="1290" max="1290" width="16.28515625" customWidth="1"/>
    <col min="1291" max="1291" width="15.28515625" customWidth="1"/>
    <col min="1292" max="1292" width="12.85546875" customWidth="1"/>
    <col min="1540" max="1540" width="69" customWidth="1"/>
    <col min="1541" max="1541" width="0" hidden="1" customWidth="1"/>
    <col min="1542" max="1542" width="23.7109375" customWidth="1"/>
    <col min="1543" max="1543" width="23.42578125" customWidth="1"/>
    <col min="1544" max="1544" width="18.7109375" customWidth="1"/>
    <col min="1545" max="1545" width="28.42578125" customWidth="1"/>
    <col min="1546" max="1546" width="16.28515625" customWidth="1"/>
    <col min="1547" max="1547" width="15.28515625" customWidth="1"/>
    <col min="1548" max="1548" width="12.85546875" customWidth="1"/>
    <col min="1796" max="1796" width="69" customWidth="1"/>
    <col min="1797" max="1797" width="0" hidden="1" customWidth="1"/>
    <col min="1798" max="1798" width="23.7109375" customWidth="1"/>
    <col min="1799" max="1799" width="23.42578125" customWidth="1"/>
    <col min="1800" max="1800" width="18.7109375" customWidth="1"/>
    <col min="1801" max="1801" width="28.42578125" customWidth="1"/>
    <col min="1802" max="1802" width="16.28515625" customWidth="1"/>
    <col min="1803" max="1803" width="15.28515625" customWidth="1"/>
    <col min="1804" max="1804" width="12.85546875" customWidth="1"/>
    <col min="2052" max="2052" width="69" customWidth="1"/>
    <col min="2053" max="2053" width="0" hidden="1" customWidth="1"/>
    <col min="2054" max="2054" width="23.7109375" customWidth="1"/>
    <col min="2055" max="2055" width="23.42578125" customWidth="1"/>
    <col min="2056" max="2056" width="18.7109375" customWidth="1"/>
    <col min="2057" max="2057" width="28.42578125" customWidth="1"/>
    <col min="2058" max="2058" width="16.28515625" customWidth="1"/>
    <col min="2059" max="2059" width="15.28515625" customWidth="1"/>
    <col min="2060" max="2060" width="12.85546875" customWidth="1"/>
    <col min="2308" max="2308" width="69" customWidth="1"/>
    <col min="2309" max="2309" width="0" hidden="1" customWidth="1"/>
    <col min="2310" max="2310" width="23.7109375" customWidth="1"/>
    <col min="2311" max="2311" width="23.42578125" customWidth="1"/>
    <col min="2312" max="2312" width="18.7109375" customWidth="1"/>
    <col min="2313" max="2313" width="28.42578125" customWidth="1"/>
    <col min="2314" max="2314" width="16.28515625" customWidth="1"/>
    <col min="2315" max="2315" width="15.28515625" customWidth="1"/>
    <col min="2316" max="2316" width="12.85546875" customWidth="1"/>
    <col min="2564" max="2564" width="69" customWidth="1"/>
    <col min="2565" max="2565" width="0" hidden="1" customWidth="1"/>
    <col min="2566" max="2566" width="23.7109375" customWidth="1"/>
    <col min="2567" max="2567" width="23.42578125" customWidth="1"/>
    <col min="2568" max="2568" width="18.7109375" customWidth="1"/>
    <col min="2569" max="2569" width="28.42578125" customWidth="1"/>
    <col min="2570" max="2570" width="16.28515625" customWidth="1"/>
    <col min="2571" max="2571" width="15.28515625" customWidth="1"/>
    <col min="2572" max="2572" width="12.85546875" customWidth="1"/>
    <col min="2820" max="2820" width="69" customWidth="1"/>
    <col min="2821" max="2821" width="0" hidden="1" customWidth="1"/>
    <col min="2822" max="2822" width="23.7109375" customWidth="1"/>
    <col min="2823" max="2823" width="23.42578125" customWidth="1"/>
    <col min="2824" max="2824" width="18.7109375" customWidth="1"/>
    <col min="2825" max="2825" width="28.42578125" customWidth="1"/>
    <col min="2826" max="2826" width="16.28515625" customWidth="1"/>
    <col min="2827" max="2827" width="15.28515625" customWidth="1"/>
    <col min="2828" max="2828" width="12.85546875" customWidth="1"/>
    <col min="3076" max="3076" width="69" customWidth="1"/>
    <col min="3077" max="3077" width="0" hidden="1" customWidth="1"/>
    <col min="3078" max="3078" width="23.7109375" customWidth="1"/>
    <col min="3079" max="3079" width="23.42578125" customWidth="1"/>
    <col min="3080" max="3080" width="18.7109375" customWidth="1"/>
    <col min="3081" max="3081" width="28.42578125" customWidth="1"/>
    <col min="3082" max="3082" width="16.28515625" customWidth="1"/>
    <col min="3083" max="3083" width="15.28515625" customWidth="1"/>
    <col min="3084" max="3084" width="12.85546875" customWidth="1"/>
    <col min="3332" max="3332" width="69" customWidth="1"/>
    <col min="3333" max="3333" width="0" hidden="1" customWidth="1"/>
    <col min="3334" max="3334" width="23.7109375" customWidth="1"/>
    <col min="3335" max="3335" width="23.42578125" customWidth="1"/>
    <col min="3336" max="3336" width="18.7109375" customWidth="1"/>
    <col min="3337" max="3337" width="28.42578125" customWidth="1"/>
    <col min="3338" max="3338" width="16.28515625" customWidth="1"/>
    <col min="3339" max="3339" width="15.28515625" customWidth="1"/>
    <col min="3340" max="3340" width="12.85546875" customWidth="1"/>
    <col min="3588" max="3588" width="69" customWidth="1"/>
    <col min="3589" max="3589" width="0" hidden="1" customWidth="1"/>
    <col min="3590" max="3590" width="23.7109375" customWidth="1"/>
    <col min="3591" max="3591" width="23.42578125" customWidth="1"/>
    <col min="3592" max="3592" width="18.7109375" customWidth="1"/>
    <col min="3593" max="3593" width="28.42578125" customWidth="1"/>
    <col min="3594" max="3594" width="16.28515625" customWidth="1"/>
    <col min="3595" max="3595" width="15.28515625" customWidth="1"/>
    <col min="3596" max="3596" width="12.85546875" customWidth="1"/>
    <col min="3844" max="3844" width="69" customWidth="1"/>
    <col min="3845" max="3845" width="0" hidden="1" customWidth="1"/>
    <col min="3846" max="3846" width="23.7109375" customWidth="1"/>
    <col min="3847" max="3847" width="23.42578125" customWidth="1"/>
    <col min="3848" max="3848" width="18.7109375" customWidth="1"/>
    <col min="3849" max="3849" width="28.42578125" customWidth="1"/>
    <col min="3850" max="3850" width="16.28515625" customWidth="1"/>
    <col min="3851" max="3851" width="15.28515625" customWidth="1"/>
    <col min="3852" max="3852" width="12.85546875" customWidth="1"/>
    <col min="4100" max="4100" width="69" customWidth="1"/>
    <col min="4101" max="4101" width="0" hidden="1" customWidth="1"/>
    <col min="4102" max="4102" width="23.7109375" customWidth="1"/>
    <col min="4103" max="4103" width="23.42578125" customWidth="1"/>
    <col min="4104" max="4104" width="18.7109375" customWidth="1"/>
    <col min="4105" max="4105" width="28.42578125" customWidth="1"/>
    <col min="4106" max="4106" width="16.28515625" customWidth="1"/>
    <col min="4107" max="4107" width="15.28515625" customWidth="1"/>
    <col min="4108" max="4108" width="12.85546875" customWidth="1"/>
    <col min="4356" max="4356" width="69" customWidth="1"/>
    <col min="4357" max="4357" width="0" hidden="1" customWidth="1"/>
    <col min="4358" max="4358" width="23.7109375" customWidth="1"/>
    <col min="4359" max="4359" width="23.42578125" customWidth="1"/>
    <col min="4360" max="4360" width="18.7109375" customWidth="1"/>
    <col min="4361" max="4361" width="28.42578125" customWidth="1"/>
    <col min="4362" max="4362" width="16.28515625" customWidth="1"/>
    <col min="4363" max="4363" width="15.28515625" customWidth="1"/>
    <col min="4364" max="4364" width="12.85546875" customWidth="1"/>
    <col min="4612" max="4612" width="69" customWidth="1"/>
    <col min="4613" max="4613" width="0" hidden="1" customWidth="1"/>
    <col min="4614" max="4614" width="23.7109375" customWidth="1"/>
    <col min="4615" max="4615" width="23.42578125" customWidth="1"/>
    <col min="4616" max="4616" width="18.7109375" customWidth="1"/>
    <col min="4617" max="4617" width="28.42578125" customWidth="1"/>
    <col min="4618" max="4618" width="16.28515625" customWidth="1"/>
    <col min="4619" max="4619" width="15.28515625" customWidth="1"/>
    <col min="4620" max="4620" width="12.85546875" customWidth="1"/>
    <col min="4868" max="4868" width="69" customWidth="1"/>
    <col min="4869" max="4869" width="0" hidden="1" customWidth="1"/>
    <col min="4870" max="4870" width="23.7109375" customWidth="1"/>
    <col min="4871" max="4871" width="23.42578125" customWidth="1"/>
    <col min="4872" max="4872" width="18.7109375" customWidth="1"/>
    <col min="4873" max="4873" width="28.42578125" customWidth="1"/>
    <col min="4874" max="4874" width="16.28515625" customWidth="1"/>
    <col min="4875" max="4875" width="15.28515625" customWidth="1"/>
    <col min="4876" max="4876" width="12.85546875" customWidth="1"/>
    <col min="5124" max="5124" width="69" customWidth="1"/>
    <col min="5125" max="5125" width="0" hidden="1" customWidth="1"/>
    <col min="5126" max="5126" width="23.7109375" customWidth="1"/>
    <col min="5127" max="5127" width="23.42578125" customWidth="1"/>
    <col min="5128" max="5128" width="18.7109375" customWidth="1"/>
    <col min="5129" max="5129" width="28.42578125" customWidth="1"/>
    <col min="5130" max="5130" width="16.28515625" customWidth="1"/>
    <col min="5131" max="5131" width="15.28515625" customWidth="1"/>
    <col min="5132" max="5132" width="12.85546875" customWidth="1"/>
    <col min="5380" max="5380" width="69" customWidth="1"/>
    <col min="5381" max="5381" width="0" hidden="1" customWidth="1"/>
    <col min="5382" max="5382" width="23.7109375" customWidth="1"/>
    <col min="5383" max="5383" width="23.42578125" customWidth="1"/>
    <col min="5384" max="5384" width="18.7109375" customWidth="1"/>
    <col min="5385" max="5385" width="28.42578125" customWidth="1"/>
    <col min="5386" max="5386" width="16.28515625" customWidth="1"/>
    <col min="5387" max="5387" width="15.28515625" customWidth="1"/>
    <col min="5388" max="5388" width="12.85546875" customWidth="1"/>
    <col min="5636" max="5636" width="69" customWidth="1"/>
    <col min="5637" max="5637" width="0" hidden="1" customWidth="1"/>
    <col min="5638" max="5638" width="23.7109375" customWidth="1"/>
    <col min="5639" max="5639" width="23.42578125" customWidth="1"/>
    <col min="5640" max="5640" width="18.7109375" customWidth="1"/>
    <col min="5641" max="5641" width="28.42578125" customWidth="1"/>
    <col min="5642" max="5642" width="16.28515625" customWidth="1"/>
    <col min="5643" max="5643" width="15.28515625" customWidth="1"/>
    <col min="5644" max="5644" width="12.85546875" customWidth="1"/>
    <col min="5892" max="5892" width="69" customWidth="1"/>
    <col min="5893" max="5893" width="0" hidden="1" customWidth="1"/>
    <col min="5894" max="5894" width="23.7109375" customWidth="1"/>
    <col min="5895" max="5895" width="23.42578125" customWidth="1"/>
    <col min="5896" max="5896" width="18.7109375" customWidth="1"/>
    <col min="5897" max="5897" width="28.42578125" customWidth="1"/>
    <col min="5898" max="5898" width="16.28515625" customWidth="1"/>
    <col min="5899" max="5899" width="15.28515625" customWidth="1"/>
    <col min="5900" max="5900" width="12.85546875" customWidth="1"/>
    <col min="6148" max="6148" width="69" customWidth="1"/>
    <col min="6149" max="6149" width="0" hidden="1" customWidth="1"/>
    <col min="6150" max="6150" width="23.7109375" customWidth="1"/>
    <col min="6151" max="6151" width="23.42578125" customWidth="1"/>
    <col min="6152" max="6152" width="18.7109375" customWidth="1"/>
    <col min="6153" max="6153" width="28.42578125" customWidth="1"/>
    <col min="6154" max="6154" width="16.28515625" customWidth="1"/>
    <col min="6155" max="6155" width="15.28515625" customWidth="1"/>
    <col min="6156" max="6156" width="12.85546875" customWidth="1"/>
    <col min="6404" max="6404" width="69" customWidth="1"/>
    <col min="6405" max="6405" width="0" hidden="1" customWidth="1"/>
    <col min="6406" max="6406" width="23.7109375" customWidth="1"/>
    <col min="6407" max="6407" width="23.42578125" customWidth="1"/>
    <col min="6408" max="6408" width="18.7109375" customWidth="1"/>
    <col min="6409" max="6409" width="28.42578125" customWidth="1"/>
    <col min="6410" max="6410" width="16.28515625" customWidth="1"/>
    <col min="6411" max="6411" width="15.28515625" customWidth="1"/>
    <col min="6412" max="6412" width="12.85546875" customWidth="1"/>
    <col min="6660" max="6660" width="69" customWidth="1"/>
    <col min="6661" max="6661" width="0" hidden="1" customWidth="1"/>
    <col min="6662" max="6662" width="23.7109375" customWidth="1"/>
    <col min="6663" max="6663" width="23.42578125" customWidth="1"/>
    <col min="6664" max="6664" width="18.7109375" customWidth="1"/>
    <col min="6665" max="6665" width="28.42578125" customWidth="1"/>
    <col min="6666" max="6666" width="16.28515625" customWidth="1"/>
    <col min="6667" max="6667" width="15.28515625" customWidth="1"/>
    <col min="6668" max="6668" width="12.85546875" customWidth="1"/>
    <col min="6916" max="6916" width="69" customWidth="1"/>
    <col min="6917" max="6917" width="0" hidden="1" customWidth="1"/>
    <col min="6918" max="6918" width="23.7109375" customWidth="1"/>
    <col min="6919" max="6919" width="23.42578125" customWidth="1"/>
    <col min="6920" max="6920" width="18.7109375" customWidth="1"/>
    <col min="6921" max="6921" width="28.42578125" customWidth="1"/>
    <col min="6922" max="6922" width="16.28515625" customWidth="1"/>
    <col min="6923" max="6923" width="15.28515625" customWidth="1"/>
    <col min="6924" max="6924" width="12.85546875" customWidth="1"/>
    <col min="7172" max="7172" width="69" customWidth="1"/>
    <col min="7173" max="7173" width="0" hidden="1" customWidth="1"/>
    <col min="7174" max="7174" width="23.7109375" customWidth="1"/>
    <col min="7175" max="7175" width="23.42578125" customWidth="1"/>
    <col min="7176" max="7176" width="18.7109375" customWidth="1"/>
    <col min="7177" max="7177" width="28.42578125" customWidth="1"/>
    <col min="7178" max="7178" width="16.28515625" customWidth="1"/>
    <col min="7179" max="7179" width="15.28515625" customWidth="1"/>
    <col min="7180" max="7180" width="12.85546875" customWidth="1"/>
    <col min="7428" max="7428" width="69" customWidth="1"/>
    <col min="7429" max="7429" width="0" hidden="1" customWidth="1"/>
    <col min="7430" max="7430" width="23.7109375" customWidth="1"/>
    <col min="7431" max="7431" width="23.42578125" customWidth="1"/>
    <col min="7432" max="7432" width="18.7109375" customWidth="1"/>
    <col min="7433" max="7433" width="28.42578125" customWidth="1"/>
    <col min="7434" max="7434" width="16.28515625" customWidth="1"/>
    <col min="7435" max="7435" width="15.28515625" customWidth="1"/>
    <col min="7436" max="7436" width="12.85546875" customWidth="1"/>
    <col min="7684" max="7684" width="69" customWidth="1"/>
    <col min="7685" max="7685" width="0" hidden="1" customWidth="1"/>
    <col min="7686" max="7686" width="23.7109375" customWidth="1"/>
    <col min="7687" max="7687" width="23.42578125" customWidth="1"/>
    <col min="7688" max="7688" width="18.7109375" customWidth="1"/>
    <col min="7689" max="7689" width="28.42578125" customWidth="1"/>
    <col min="7690" max="7690" width="16.28515625" customWidth="1"/>
    <col min="7691" max="7691" width="15.28515625" customWidth="1"/>
    <col min="7692" max="7692" width="12.85546875" customWidth="1"/>
    <col min="7940" max="7940" width="69" customWidth="1"/>
    <col min="7941" max="7941" width="0" hidden="1" customWidth="1"/>
    <col min="7942" max="7942" width="23.7109375" customWidth="1"/>
    <col min="7943" max="7943" width="23.42578125" customWidth="1"/>
    <col min="7944" max="7944" width="18.7109375" customWidth="1"/>
    <col min="7945" max="7945" width="28.42578125" customWidth="1"/>
    <col min="7946" max="7946" width="16.28515625" customWidth="1"/>
    <col min="7947" max="7947" width="15.28515625" customWidth="1"/>
    <col min="7948" max="7948" width="12.85546875" customWidth="1"/>
    <col min="8196" max="8196" width="69" customWidth="1"/>
    <col min="8197" max="8197" width="0" hidden="1" customWidth="1"/>
    <col min="8198" max="8198" width="23.7109375" customWidth="1"/>
    <col min="8199" max="8199" width="23.42578125" customWidth="1"/>
    <col min="8200" max="8200" width="18.7109375" customWidth="1"/>
    <col min="8201" max="8201" width="28.42578125" customWidth="1"/>
    <col min="8202" max="8202" width="16.28515625" customWidth="1"/>
    <col min="8203" max="8203" width="15.28515625" customWidth="1"/>
    <col min="8204" max="8204" width="12.85546875" customWidth="1"/>
    <col min="8452" max="8452" width="69" customWidth="1"/>
    <col min="8453" max="8453" width="0" hidden="1" customWidth="1"/>
    <col min="8454" max="8454" width="23.7109375" customWidth="1"/>
    <col min="8455" max="8455" width="23.42578125" customWidth="1"/>
    <col min="8456" max="8456" width="18.7109375" customWidth="1"/>
    <col min="8457" max="8457" width="28.42578125" customWidth="1"/>
    <col min="8458" max="8458" width="16.28515625" customWidth="1"/>
    <col min="8459" max="8459" width="15.28515625" customWidth="1"/>
    <col min="8460" max="8460" width="12.85546875" customWidth="1"/>
    <col min="8708" max="8708" width="69" customWidth="1"/>
    <col min="8709" max="8709" width="0" hidden="1" customWidth="1"/>
    <col min="8710" max="8710" width="23.7109375" customWidth="1"/>
    <col min="8711" max="8711" width="23.42578125" customWidth="1"/>
    <col min="8712" max="8712" width="18.7109375" customWidth="1"/>
    <col min="8713" max="8713" width="28.42578125" customWidth="1"/>
    <col min="8714" max="8714" width="16.28515625" customWidth="1"/>
    <col min="8715" max="8715" width="15.28515625" customWidth="1"/>
    <col min="8716" max="8716" width="12.85546875" customWidth="1"/>
    <col min="8964" max="8964" width="69" customWidth="1"/>
    <col min="8965" max="8965" width="0" hidden="1" customWidth="1"/>
    <col min="8966" max="8966" width="23.7109375" customWidth="1"/>
    <col min="8967" max="8967" width="23.42578125" customWidth="1"/>
    <col min="8968" max="8968" width="18.7109375" customWidth="1"/>
    <col min="8969" max="8969" width="28.42578125" customWidth="1"/>
    <col min="8970" max="8970" width="16.28515625" customWidth="1"/>
    <col min="8971" max="8971" width="15.28515625" customWidth="1"/>
    <col min="8972" max="8972" width="12.85546875" customWidth="1"/>
    <col min="9220" max="9220" width="69" customWidth="1"/>
    <col min="9221" max="9221" width="0" hidden="1" customWidth="1"/>
    <col min="9222" max="9222" width="23.7109375" customWidth="1"/>
    <col min="9223" max="9223" width="23.42578125" customWidth="1"/>
    <col min="9224" max="9224" width="18.7109375" customWidth="1"/>
    <col min="9225" max="9225" width="28.42578125" customWidth="1"/>
    <col min="9226" max="9226" width="16.28515625" customWidth="1"/>
    <col min="9227" max="9227" width="15.28515625" customWidth="1"/>
    <col min="9228" max="9228" width="12.85546875" customWidth="1"/>
    <col min="9476" max="9476" width="69" customWidth="1"/>
    <col min="9477" max="9477" width="0" hidden="1" customWidth="1"/>
    <col min="9478" max="9478" width="23.7109375" customWidth="1"/>
    <col min="9479" max="9479" width="23.42578125" customWidth="1"/>
    <col min="9480" max="9480" width="18.7109375" customWidth="1"/>
    <col min="9481" max="9481" width="28.42578125" customWidth="1"/>
    <col min="9482" max="9482" width="16.28515625" customWidth="1"/>
    <col min="9483" max="9483" width="15.28515625" customWidth="1"/>
    <col min="9484" max="9484" width="12.85546875" customWidth="1"/>
    <col min="9732" max="9732" width="69" customWidth="1"/>
    <col min="9733" max="9733" width="0" hidden="1" customWidth="1"/>
    <col min="9734" max="9734" width="23.7109375" customWidth="1"/>
    <col min="9735" max="9735" width="23.42578125" customWidth="1"/>
    <col min="9736" max="9736" width="18.7109375" customWidth="1"/>
    <col min="9737" max="9737" width="28.42578125" customWidth="1"/>
    <col min="9738" max="9738" width="16.28515625" customWidth="1"/>
    <col min="9739" max="9739" width="15.28515625" customWidth="1"/>
    <col min="9740" max="9740" width="12.85546875" customWidth="1"/>
    <col min="9988" max="9988" width="69" customWidth="1"/>
    <col min="9989" max="9989" width="0" hidden="1" customWidth="1"/>
    <col min="9990" max="9990" width="23.7109375" customWidth="1"/>
    <col min="9991" max="9991" width="23.42578125" customWidth="1"/>
    <col min="9992" max="9992" width="18.7109375" customWidth="1"/>
    <col min="9993" max="9993" width="28.42578125" customWidth="1"/>
    <col min="9994" max="9994" width="16.28515625" customWidth="1"/>
    <col min="9995" max="9995" width="15.28515625" customWidth="1"/>
    <col min="9996" max="9996" width="12.85546875" customWidth="1"/>
    <col min="10244" max="10244" width="69" customWidth="1"/>
    <col min="10245" max="10245" width="0" hidden="1" customWidth="1"/>
    <col min="10246" max="10246" width="23.7109375" customWidth="1"/>
    <col min="10247" max="10247" width="23.42578125" customWidth="1"/>
    <col min="10248" max="10248" width="18.7109375" customWidth="1"/>
    <col min="10249" max="10249" width="28.42578125" customWidth="1"/>
    <col min="10250" max="10250" width="16.28515625" customWidth="1"/>
    <col min="10251" max="10251" width="15.28515625" customWidth="1"/>
    <col min="10252" max="10252" width="12.85546875" customWidth="1"/>
    <col min="10500" max="10500" width="69" customWidth="1"/>
    <col min="10501" max="10501" width="0" hidden="1" customWidth="1"/>
    <col min="10502" max="10502" width="23.7109375" customWidth="1"/>
    <col min="10503" max="10503" width="23.42578125" customWidth="1"/>
    <col min="10504" max="10504" width="18.7109375" customWidth="1"/>
    <col min="10505" max="10505" width="28.42578125" customWidth="1"/>
    <col min="10506" max="10506" width="16.28515625" customWidth="1"/>
    <col min="10507" max="10507" width="15.28515625" customWidth="1"/>
    <col min="10508" max="10508" width="12.85546875" customWidth="1"/>
    <col min="10756" max="10756" width="69" customWidth="1"/>
    <col min="10757" max="10757" width="0" hidden="1" customWidth="1"/>
    <col min="10758" max="10758" width="23.7109375" customWidth="1"/>
    <col min="10759" max="10759" width="23.42578125" customWidth="1"/>
    <col min="10760" max="10760" width="18.7109375" customWidth="1"/>
    <col min="10761" max="10761" width="28.42578125" customWidth="1"/>
    <col min="10762" max="10762" width="16.28515625" customWidth="1"/>
    <col min="10763" max="10763" width="15.28515625" customWidth="1"/>
    <col min="10764" max="10764" width="12.85546875" customWidth="1"/>
    <col min="11012" max="11012" width="69" customWidth="1"/>
    <col min="11013" max="11013" width="0" hidden="1" customWidth="1"/>
    <col min="11014" max="11014" width="23.7109375" customWidth="1"/>
    <col min="11015" max="11015" width="23.42578125" customWidth="1"/>
    <col min="11016" max="11016" width="18.7109375" customWidth="1"/>
    <col min="11017" max="11017" width="28.42578125" customWidth="1"/>
    <col min="11018" max="11018" width="16.28515625" customWidth="1"/>
    <col min="11019" max="11019" width="15.28515625" customWidth="1"/>
    <col min="11020" max="11020" width="12.85546875" customWidth="1"/>
    <col min="11268" max="11268" width="69" customWidth="1"/>
    <col min="11269" max="11269" width="0" hidden="1" customWidth="1"/>
    <col min="11270" max="11270" width="23.7109375" customWidth="1"/>
    <col min="11271" max="11271" width="23.42578125" customWidth="1"/>
    <col min="11272" max="11272" width="18.7109375" customWidth="1"/>
    <col min="11273" max="11273" width="28.42578125" customWidth="1"/>
    <col min="11274" max="11274" width="16.28515625" customWidth="1"/>
    <col min="11275" max="11275" width="15.28515625" customWidth="1"/>
    <col min="11276" max="11276" width="12.85546875" customWidth="1"/>
    <col min="11524" max="11524" width="69" customWidth="1"/>
    <col min="11525" max="11525" width="0" hidden="1" customWidth="1"/>
    <col min="11526" max="11526" width="23.7109375" customWidth="1"/>
    <col min="11527" max="11527" width="23.42578125" customWidth="1"/>
    <col min="11528" max="11528" width="18.7109375" customWidth="1"/>
    <col min="11529" max="11529" width="28.42578125" customWidth="1"/>
    <col min="11530" max="11530" width="16.28515625" customWidth="1"/>
    <col min="11531" max="11531" width="15.28515625" customWidth="1"/>
    <col min="11532" max="11532" width="12.85546875" customWidth="1"/>
    <col min="11780" max="11780" width="69" customWidth="1"/>
    <col min="11781" max="11781" width="0" hidden="1" customWidth="1"/>
    <col min="11782" max="11782" width="23.7109375" customWidth="1"/>
    <col min="11783" max="11783" width="23.42578125" customWidth="1"/>
    <col min="11784" max="11784" width="18.7109375" customWidth="1"/>
    <col min="11785" max="11785" width="28.42578125" customWidth="1"/>
    <col min="11786" max="11786" width="16.28515625" customWidth="1"/>
    <col min="11787" max="11787" width="15.28515625" customWidth="1"/>
    <col min="11788" max="11788" width="12.85546875" customWidth="1"/>
    <col min="12036" max="12036" width="69" customWidth="1"/>
    <col min="12037" max="12037" width="0" hidden="1" customWidth="1"/>
    <col min="12038" max="12038" width="23.7109375" customWidth="1"/>
    <col min="12039" max="12039" width="23.42578125" customWidth="1"/>
    <col min="12040" max="12040" width="18.7109375" customWidth="1"/>
    <col min="12041" max="12041" width="28.42578125" customWidth="1"/>
    <col min="12042" max="12042" width="16.28515625" customWidth="1"/>
    <col min="12043" max="12043" width="15.28515625" customWidth="1"/>
    <col min="12044" max="12044" width="12.85546875" customWidth="1"/>
    <col min="12292" max="12292" width="69" customWidth="1"/>
    <col min="12293" max="12293" width="0" hidden="1" customWidth="1"/>
    <col min="12294" max="12294" width="23.7109375" customWidth="1"/>
    <col min="12295" max="12295" width="23.42578125" customWidth="1"/>
    <col min="12296" max="12296" width="18.7109375" customWidth="1"/>
    <col min="12297" max="12297" width="28.42578125" customWidth="1"/>
    <col min="12298" max="12298" width="16.28515625" customWidth="1"/>
    <col min="12299" max="12299" width="15.28515625" customWidth="1"/>
    <col min="12300" max="12300" width="12.85546875" customWidth="1"/>
    <col min="12548" max="12548" width="69" customWidth="1"/>
    <col min="12549" max="12549" width="0" hidden="1" customWidth="1"/>
    <col min="12550" max="12550" width="23.7109375" customWidth="1"/>
    <col min="12551" max="12551" width="23.42578125" customWidth="1"/>
    <col min="12552" max="12552" width="18.7109375" customWidth="1"/>
    <col min="12553" max="12553" width="28.42578125" customWidth="1"/>
    <col min="12554" max="12554" width="16.28515625" customWidth="1"/>
    <col min="12555" max="12555" width="15.28515625" customWidth="1"/>
    <col min="12556" max="12556" width="12.85546875" customWidth="1"/>
    <col min="12804" max="12804" width="69" customWidth="1"/>
    <col min="12805" max="12805" width="0" hidden="1" customWidth="1"/>
    <col min="12806" max="12806" width="23.7109375" customWidth="1"/>
    <col min="12807" max="12807" width="23.42578125" customWidth="1"/>
    <col min="12808" max="12808" width="18.7109375" customWidth="1"/>
    <col min="12809" max="12809" width="28.42578125" customWidth="1"/>
    <col min="12810" max="12810" width="16.28515625" customWidth="1"/>
    <col min="12811" max="12811" width="15.28515625" customWidth="1"/>
    <col min="12812" max="12812" width="12.85546875" customWidth="1"/>
    <col min="13060" max="13060" width="69" customWidth="1"/>
    <col min="13061" max="13061" width="0" hidden="1" customWidth="1"/>
    <col min="13062" max="13062" width="23.7109375" customWidth="1"/>
    <col min="13063" max="13063" width="23.42578125" customWidth="1"/>
    <col min="13064" max="13064" width="18.7109375" customWidth="1"/>
    <col min="13065" max="13065" width="28.42578125" customWidth="1"/>
    <col min="13066" max="13066" width="16.28515625" customWidth="1"/>
    <col min="13067" max="13067" width="15.28515625" customWidth="1"/>
    <col min="13068" max="13068" width="12.85546875" customWidth="1"/>
    <col min="13316" max="13316" width="69" customWidth="1"/>
    <col min="13317" max="13317" width="0" hidden="1" customWidth="1"/>
    <col min="13318" max="13318" width="23.7109375" customWidth="1"/>
    <col min="13319" max="13319" width="23.42578125" customWidth="1"/>
    <col min="13320" max="13320" width="18.7109375" customWidth="1"/>
    <col min="13321" max="13321" width="28.42578125" customWidth="1"/>
    <col min="13322" max="13322" width="16.28515625" customWidth="1"/>
    <col min="13323" max="13323" width="15.28515625" customWidth="1"/>
    <col min="13324" max="13324" width="12.85546875" customWidth="1"/>
    <col min="13572" max="13572" width="69" customWidth="1"/>
    <col min="13573" max="13573" width="0" hidden="1" customWidth="1"/>
    <col min="13574" max="13574" width="23.7109375" customWidth="1"/>
    <col min="13575" max="13575" width="23.42578125" customWidth="1"/>
    <col min="13576" max="13576" width="18.7109375" customWidth="1"/>
    <col min="13577" max="13577" width="28.42578125" customWidth="1"/>
    <col min="13578" max="13578" width="16.28515625" customWidth="1"/>
    <col min="13579" max="13579" width="15.28515625" customWidth="1"/>
    <col min="13580" max="13580" width="12.85546875" customWidth="1"/>
    <col min="13828" max="13828" width="69" customWidth="1"/>
    <col min="13829" max="13829" width="0" hidden="1" customWidth="1"/>
    <col min="13830" max="13830" width="23.7109375" customWidth="1"/>
    <col min="13831" max="13831" width="23.42578125" customWidth="1"/>
    <col min="13832" max="13832" width="18.7109375" customWidth="1"/>
    <col min="13833" max="13833" width="28.42578125" customWidth="1"/>
    <col min="13834" max="13834" width="16.28515625" customWidth="1"/>
    <col min="13835" max="13835" width="15.28515625" customWidth="1"/>
    <col min="13836" max="13836" width="12.85546875" customWidth="1"/>
    <col min="14084" max="14084" width="69" customWidth="1"/>
    <col min="14085" max="14085" width="0" hidden="1" customWidth="1"/>
    <col min="14086" max="14086" width="23.7109375" customWidth="1"/>
    <col min="14087" max="14087" width="23.42578125" customWidth="1"/>
    <col min="14088" max="14088" width="18.7109375" customWidth="1"/>
    <col min="14089" max="14089" width="28.42578125" customWidth="1"/>
    <col min="14090" max="14090" width="16.28515625" customWidth="1"/>
    <col min="14091" max="14091" width="15.28515625" customWidth="1"/>
    <col min="14092" max="14092" width="12.85546875" customWidth="1"/>
    <col min="14340" max="14340" width="69" customWidth="1"/>
    <col min="14341" max="14341" width="0" hidden="1" customWidth="1"/>
    <col min="14342" max="14342" width="23.7109375" customWidth="1"/>
    <col min="14343" max="14343" width="23.42578125" customWidth="1"/>
    <col min="14344" max="14344" width="18.7109375" customWidth="1"/>
    <col min="14345" max="14345" width="28.42578125" customWidth="1"/>
    <col min="14346" max="14346" width="16.28515625" customWidth="1"/>
    <col min="14347" max="14347" width="15.28515625" customWidth="1"/>
    <col min="14348" max="14348" width="12.85546875" customWidth="1"/>
    <col min="14596" max="14596" width="69" customWidth="1"/>
    <col min="14597" max="14597" width="0" hidden="1" customWidth="1"/>
    <col min="14598" max="14598" width="23.7109375" customWidth="1"/>
    <col min="14599" max="14599" width="23.42578125" customWidth="1"/>
    <col min="14600" max="14600" width="18.7109375" customWidth="1"/>
    <col min="14601" max="14601" width="28.42578125" customWidth="1"/>
    <col min="14602" max="14602" width="16.28515625" customWidth="1"/>
    <col min="14603" max="14603" width="15.28515625" customWidth="1"/>
    <col min="14604" max="14604" width="12.85546875" customWidth="1"/>
    <col min="14852" max="14852" width="69" customWidth="1"/>
    <col min="14853" max="14853" width="0" hidden="1" customWidth="1"/>
    <col min="14854" max="14854" width="23.7109375" customWidth="1"/>
    <col min="14855" max="14855" width="23.42578125" customWidth="1"/>
    <col min="14856" max="14856" width="18.7109375" customWidth="1"/>
    <col min="14857" max="14857" width="28.42578125" customWidth="1"/>
    <col min="14858" max="14858" width="16.28515625" customWidth="1"/>
    <col min="14859" max="14859" width="15.28515625" customWidth="1"/>
    <col min="14860" max="14860" width="12.85546875" customWidth="1"/>
    <col min="15108" max="15108" width="69" customWidth="1"/>
    <col min="15109" max="15109" width="0" hidden="1" customWidth="1"/>
    <col min="15110" max="15110" width="23.7109375" customWidth="1"/>
    <col min="15111" max="15111" width="23.42578125" customWidth="1"/>
    <col min="15112" max="15112" width="18.7109375" customWidth="1"/>
    <col min="15113" max="15113" width="28.42578125" customWidth="1"/>
    <col min="15114" max="15114" width="16.28515625" customWidth="1"/>
    <col min="15115" max="15115" width="15.28515625" customWidth="1"/>
    <col min="15116" max="15116" width="12.85546875" customWidth="1"/>
    <col min="15364" max="15364" width="69" customWidth="1"/>
    <col min="15365" max="15365" width="0" hidden="1" customWidth="1"/>
    <col min="15366" max="15366" width="23.7109375" customWidth="1"/>
    <col min="15367" max="15367" width="23.42578125" customWidth="1"/>
    <col min="15368" max="15368" width="18.7109375" customWidth="1"/>
    <col min="15369" max="15369" width="28.42578125" customWidth="1"/>
    <col min="15370" max="15370" width="16.28515625" customWidth="1"/>
    <col min="15371" max="15371" width="15.28515625" customWidth="1"/>
    <col min="15372" max="15372" width="12.85546875" customWidth="1"/>
    <col min="15620" max="15620" width="69" customWidth="1"/>
    <col min="15621" max="15621" width="0" hidden="1" customWidth="1"/>
    <col min="15622" max="15622" width="23.7109375" customWidth="1"/>
    <col min="15623" max="15623" width="23.42578125" customWidth="1"/>
    <col min="15624" max="15624" width="18.7109375" customWidth="1"/>
    <col min="15625" max="15625" width="28.42578125" customWidth="1"/>
    <col min="15626" max="15626" width="16.28515625" customWidth="1"/>
    <col min="15627" max="15627" width="15.28515625" customWidth="1"/>
    <col min="15628" max="15628" width="12.85546875" customWidth="1"/>
    <col min="15876" max="15876" width="69" customWidth="1"/>
    <col min="15877" max="15877" width="0" hidden="1" customWidth="1"/>
    <col min="15878" max="15878" width="23.7109375" customWidth="1"/>
    <col min="15879" max="15879" width="23.42578125" customWidth="1"/>
    <col min="15880" max="15880" width="18.7109375" customWidth="1"/>
    <col min="15881" max="15881" width="28.42578125" customWidth="1"/>
    <col min="15882" max="15882" width="16.28515625" customWidth="1"/>
    <col min="15883" max="15883" width="15.28515625" customWidth="1"/>
    <col min="15884" max="15884" width="12.85546875" customWidth="1"/>
    <col min="16132" max="16132" width="69" customWidth="1"/>
    <col min="16133" max="16133" width="0" hidden="1" customWidth="1"/>
    <col min="16134" max="16134" width="23.7109375" customWidth="1"/>
    <col min="16135" max="16135" width="23.42578125" customWidth="1"/>
    <col min="16136" max="16136" width="18.7109375" customWidth="1"/>
    <col min="16137" max="16137" width="28.42578125" customWidth="1"/>
    <col min="16138" max="16138" width="16.28515625" customWidth="1"/>
    <col min="16139" max="16139" width="15.28515625" customWidth="1"/>
    <col min="16140" max="16140" width="12.85546875" customWidth="1"/>
  </cols>
  <sheetData>
    <row r="1" spans="1:12" ht="85.5" customHeight="1" x14ac:dyDescent="0.2">
      <c r="A1" s="57" t="s">
        <v>18</v>
      </c>
      <c r="B1" s="58"/>
      <c r="C1" s="58"/>
      <c r="D1" s="58"/>
      <c r="E1" s="58"/>
      <c r="F1" s="58"/>
      <c r="G1" s="58"/>
      <c r="H1" s="58"/>
      <c r="I1" s="58"/>
      <c r="J1" s="58"/>
      <c r="K1" s="1"/>
      <c r="L1" s="1"/>
    </row>
    <row r="2" spans="1:12" ht="69" customHeight="1" thickBot="1" x14ac:dyDescent="0.35">
      <c r="A2" s="59" t="s">
        <v>0</v>
      </c>
      <c r="B2" s="59"/>
      <c r="C2" s="59"/>
      <c r="D2" s="59"/>
      <c r="E2" s="59"/>
      <c r="F2" s="53"/>
      <c r="G2" s="53"/>
      <c r="H2" s="53"/>
      <c r="I2" s="53"/>
      <c r="J2" s="53"/>
      <c r="K2" s="1"/>
      <c r="L2" s="1"/>
    </row>
    <row r="3" spans="1:12" ht="70.5" customHeight="1" thickBot="1" x14ac:dyDescent="0.3">
      <c r="A3" s="60" t="s">
        <v>1</v>
      </c>
      <c r="B3" s="63" t="s">
        <v>19</v>
      </c>
      <c r="C3" s="64"/>
      <c r="D3" s="65"/>
      <c r="E3" s="66" t="s">
        <v>14</v>
      </c>
      <c r="F3" s="2"/>
    </row>
    <row r="4" spans="1:12" ht="12.75" customHeight="1" x14ac:dyDescent="0.2">
      <c r="A4" s="61"/>
      <c r="B4" s="69" t="s">
        <v>13</v>
      </c>
      <c r="C4" s="69" t="s">
        <v>20</v>
      </c>
      <c r="D4" s="71" t="s">
        <v>2</v>
      </c>
      <c r="E4" s="67"/>
      <c r="F4" s="73"/>
      <c r="G4" s="50"/>
    </row>
    <row r="5" spans="1:12" ht="91.5" customHeight="1" thickBot="1" x14ac:dyDescent="0.25">
      <c r="A5" s="62"/>
      <c r="B5" s="70"/>
      <c r="C5" s="70"/>
      <c r="D5" s="72"/>
      <c r="E5" s="68"/>
      <c r="F5" s="74"/>
      <c r="G5" s="50"/>
    </row>
    <row r="6" spans="1:12" s="8" customFormat="1" ht="90" customHeight="1" x14ac:dyDescent="0.35">
      <c r="A6" s="3" t="s">
        <v>3</v>
      </c>
      <c r="B6" s="4">
        <v>91228290.099999994</v>
      </c>
      <c r="C6" s="4">
        <v>113223150.10296001</v>
      </c>
      <c r="D6" s="5">
        <f>C6-B6</f>
        <v>21994860.002960011</v>
      </c>
      <c r="E6" s="45">
        <v>105098423.5</v>
      </c>
      <c r="F6" s="6"/>
      <c r="G6" s="7"/>
    </row>
    <row r="7" spans="1:12" ht="90" customHeight="1" x14ac:dyDescent="0.35">
      <c r="A7" s="9" t="s">
        <v>4</v>
      </c>
      <c r="B7" s="10">
        <v>41500000</v>
      </c>
      <c r="C7" s="10">
        <v>34000000</v>
      </c>
      <c r="D7" s="5">
        <f>C7-B7</f>
        <v>-7500000</v>
      </c>
      <c r="E7" s="46">
        <v>34000000</v>
      </c>
      <c r="F7" s="11"/>
      <c r="G7" s="12"/>
      <c r="K7" s="8"/>
    </row>
    <row r="8" spans="1:12" ht="90" customHeight="1" x14ac:dyDescent="0.35">
      <c r="A8" s="13" t="s">
        <v>5</v>
      </c>
      <c r="B8" s="10">
        <v>0</v>
      </c>
      <c r="C8" s="10">
        <v>7500000</v>
      </c>
      <c r="D8" s="5">
        <f>C8-B8</f>
        <v>7500000</v>
      </c>
      <c r="E8" s="46">
        <v>13594032.800000001</v>
      </c>
      <c r="F8" s="11"/>
      <c r="G8" s="12"/>
      <c r="K8" s="8"/>
    </row>
    <row r="9" spans="1:12" ht="96" customHeight="1" thickBot="1" x14ac:dyDescent="0.4">
      <c r="A9" s="14" t="s">
        <v>6</v>
      </c>
      <c r="B9" s="15">
        <v>219957.74299999999</v>
      </c>
      <c r="C9" s="15">
        <v>492844.91444999998</v>
      </c>
      <c r="D9" s="16">
        <f>C9-B9</f>
        <v>272887.17145000002</v>
      </c>
      <c r="E9" s="47">
        <v>2296427.7999999998</v>
      </c>
      <c r="F9" s="17"/>
      <c r="G9" s="12"/>
      <c r="H9" s="75"/>
      <c r="I9" s="75"/>
      <c r="J9" s="18"/>
      <c r="K9" s="8"/>
      <c r="L9" s="19"/>
    </row>
    <row r="10" spans="1:12" s="26" customFormat="1" ht="90" customHeight="1" thickBot="1" x14ac:dyDescent="0.25">
      <c r="A10" s="20" t="s">
        <v>7</v>
      </c>
      <c r="B10" s="21">
        <f>SUM(B6:B9)</f>
        <v>132948247.84299999</v>
      </c>
      <c r="C10" s="21">
        <f>SUM(C6:C9)</f>
        <v>155215995.01740998</v>
      </c>
      <c r="D10" s="22">
        <f>C10-B10</f>
        <v>22267747.174409986</v>
      </c>
      <c r="E10" s="23">
        <f>SUM(E6:E9)</f>
        <v>154988884.10000002</v>
      </c>
      <c r="F10" s="24"/>
      <c r="G10" s="12"/>
      <c r="H10" s="76"/>
      <c r="I10" s="76"/>
      <c r="J10" s="25"/>
      <c r="K10" s="25"/>
      <c r="L10" s="25"/>
    </row>
    <row r="11" spans="1:12" s="26" customFormat="1" ht="3" hidden="1" customHeight="1" x14ac:dyDescent="0.2">
      <c r="A11" s="27"/>
      <c r="B11" s="28"/>
      <c r="C11" s="28"/>
      <c r="D11" s="29">
        <f>B11-C11</f>
        <v>0</v>
      </c>
      <c r="E11" s="28"/>
      <c r="F11" s="30"/>
      <c r="G11" s="12"/>
      <c r="H11" s="51"/>
      <c r="I11" s="51"/>
      <c r="J11" s="25"/>
      <c r="K11" s="25"/>
      <c r="L11" s="25"/>
    </row>
    <row r="12" spans="1:12" s="26" customFormat="1" ht="279" customHeight="1" x14ac:dyDescent="0.2">
      <c r="A12" s="77" t="s">
        <v>24</v>
      </c>
      <c r="B12" s="77"/>
      <c r="C12" s="77"/>
      <c r="D12" s="77"/>
      <c r="E12" s="77"/>
      <c r="F12" s="77"/>
      <c r="G12" s="77"/>
      <c r="H12" s="77"/>
      <c r="I12" s="77"/>
      <c r="J12" s="77"/>
      <c r="K12" s="25"/>
      <c r="L12" s="25"/>
    </row>
    <row r="13" spans="1:12" s="26" customFormat="1" ht="15.75" hidden="1" customHeight="1" x14ac:dyDescent="0.2">
      <c r="A13" s="27"/>
      <c r="B13" s="27"/>
      <c r="C13" s="27"/>
      <c r="D13" s="27"/>
      <c r="E13" s="27"/>
      <c r="F13" s="27"/>
      <c r="G13" s="12"/>
      <c r="H13" s="51"/>
      <c r="I13" s="51"/>
      <c r="J13" s="25"/>
      <c r="K13" s="25"/>
      <c r="L13" s="25"/>
    </row>
    <row r="14" spans="1:12" s="31" customFormat="1" ht="0.75" hidden="1" customHeight="1" x14ac:dyDescent="0.3">
      <c r="A14" s="78"/>
      <c r="B14" s="79"/>
      <c r="C14" s="79"/>
      <c r="D14" s="79"/>
      <c r="E14" s="79"/>
      <c r="F14" s="79"/>
      <c r="G14" s="79"/>
      <c r="H14" s="79"/>
    </row>
    <row r="15" spans="1:12" s="31" customFormat="1" ht="37.5" customHeight="1" x14ac:dyDescent="0.2">
      <c r="A15" s="80" t="s">
        <v>8</v>
      </c>
      <c r="B15" s="80"/>
      <c r="C15" s="80"/>
      <c r="D15" s="80"/>
      <c r="E15" s="80"/>
      <c r="F15" s="80"/>
      <c r="G15" s="80"/>
      <c r="H15" s="80"/>
      <c r="I15" s="80"/>
    </row>
    <row r="16" spans="1:12" s="32" customFormat="1" ht="48.75" customHeight="1" x14ac:dyDescent="0.2">
      <c r="A16" s="56"/>
      <c r="B16" s="56"/>
      <c r="C16" s="56"/>
      <c r="D16" s="56"/>
      <c r="E16" s="56"/>
      <c r="F16" s="56"/>
      <c r="G16" s="52"/>
      <c r="H16" s="52"/>
    </row>
    <row r="17" spans="1:10" s="32" customFormat="1" ht="49.5" customHeight="1" x14ac:dyDescent="0.25">
      <c r="A17" s="81"/>
      <c r="B17" s="81"/>
      <c r="C17" s="81"/>
      <c r="D17" s="81"/>
      <c r="E17" s="81"/>
      <c r="F17" s="81"/>
      <c r="G17" s="33"/>
      <c r="H17" s="33"/>
    </row>
    <row r="18" spans="1:10" s="32" customFormat="1" ht="49.5" customHeight="1" x14ac:dyDescent="0.25">
      <c r="A18" s="81"/>
      <c r="B18" s="81"/>
      <c r="C18" s="81"/>
      <c r="D18" s="81"/>
      <c r="E18" s="81"/>
      <c r="F18" s="81"/>
      <c r="G18" s="33"/>
      <c r="H18" s="33"/>
    </row>
    <row r="19" spans="1:10" s="32" customFormat="1" ht="49.5" customHeight="1" x14ac:dyDescent="0.25">
      <c r="A19" s="81"/>
      <c r="B19" s="81"/>
      <c r="C19" s="81"/>
      <c r="D19" s="81"/>
      <c r="E19" s="81"/>
      <c r="F19" s="81"/>
      <c r="G19" s="34"/>
      <c r="H19" s="34"/>
    </row>
    <row r="20" spans="1:10" s="32" customFormat="1" ht="49.5" hidden="1" customHeight="1" x14ac:dyDescent="0.25">
      <c r="A20" s="81"/>
      <c r="B20" s="81"/>
      <c r="C20" s="81"/>
      <c r="D20" s="81"/>
      <c r="E20" s="81"/>
      <c r="F20" s="49"/>
      <c r="G20" s="33"/>
      <c r="H20" s="33"/>
    </row>
    <row r="21" spans="1:10" s="32" customFormat="1" ht="49.5" customHeight="1" x14ac:dyDescent="0.25">
      <c r="A21" s="81"/>
      <c r="B21" s="81"/>
      <c r="C21" s="81"/>
      <c r="D21" s="81"/>
      <c r="E21" s="81"/>
      <c r="F21" s="81"/>
      <c r="G21" s="34"/>
      <c r="H21" s="34"/>
      <c r="I21" s="35"/>
      <c r="J21" s="35"/>
    </row>
    <row r="22" spans="1:10" hidden="1" x14ac:dyDescent="0.2">
      <c r="A22" s="50"/>
      <c r="B22" s="50"/>
      <c r="C22" s="50"/>
      <c r="D22" s="50"/>
      <c r="E22" s="50"/>
      <c r="F22" s="18"/>
      <c r="G22" s="36"/>
      <c r="H22" s="36"/>
    </row>
    <row r="23" spans="1:10" ht="36" customHeight="1" x14ac:dyDescent="0.2"/>
    <row r="25" spans="1:10" ht="18" x14ac:dyDescent="0.25">
      <c r="A25" s="37"/>
      <c r="B25" s="37"/>
      <c r="C25" s="37"/>
      <c r="D25" s="37"/>
      <c r="E25" s="37"/>
      <c r="F25" s="37"/>
      <c r="G25" s="37"/>
      <c r="H25" s="37"/>
      <c r="I25" s="37"/>
    </row>
    <row r="51" spans="6:11" ht="48.75" customHeight="1" x14ac:dyDescent="0.2"/>
    <row r="52" spans="6:11" ht="48.75" customHeight="1" x14ac:dyDescent="0.2"/>
    <row r="54" spans="6:11" ht="3" customHeight="1" x14ac:dyDescent="0.2"/>
    <row r="55" spans="6:11" ht="24.75" customHeight="1" x14ac:dyDescent="0.2"/>
    <row r="58" spans="6:11" ht="18" x14ac:dyDescent="0.25">
      <c r="F58" s="38"/>
      <c r="G58" s="38"/>
      <c r="H58" s="38"/>
      <c r="I58" s="38"/>
      <c r="J58" s="38"/>
      <c r="K58" s="38"/>
    </row>
  </sheetData>
  <mergeCells count="20">
    <mergeCell ref="A17:F17"/>
    <mergeCell ref="A18:F18"/>
    <mergeCell ref="A19:F19"/>
    <mergeCell ref="A20:E20"/>
    <mergeCell ref="A21:F21"/>
    <mergeCell ref="A16:F16"/>
    <mergeCell ref="A1:J1"/>
    <mergeCell ref="A2:E2"/>
    <mergeCell ref="A3:A5"/>
    <mergeCell ref="B3:D3"/>
    <mergeCell ref="E3:E5"/>
    <mergeCell ref="B4:B5"/>
    <mergeCell ref="C4:C5"/>
    <mergeCell ref="D4:D5"/>
    <mergeCell ref="F4:F5"/>
    <mergeCell ref="H9:I9"/>
    <mergeCell ref="H10:I10"/>
    <mergeCell ref="A12:J12"/>
    <mergeCell ref="A14:H14"/>
    <mergeCell ref="A15:I15"/>
  </mergeCells>
  <printOptions horizontalCentered="1"/>
  <pageMargins left="0.15748031496062992" right="0" top="0" bottom="0" header="0" footer="0"/>
  <pageSetup paperSize="9" scale="31" orientation="landscape" r:id="rId1"/>
  <headerFooter alignWithMargins="0"/>
  <rowBreaks count="2" manualBreakCount="2">
    <brk id="14" max="8" man="1"/>
    <brk id="5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10"/>
  <sheetViews>
    <sheetView tabSelected="1" view="pageBreakPreview" zoomScale="70" zoomScaleNormal="70" zoomScaleSheetLayoutView="70" workbookViewId="0">
      <selection activeCell="H8" sqref="H8"/>
    </sheetView>
  </sheetViews>
  <sheetFormatPr defaultRowHeight="12.75" x14ac:dyDescent="0.2"/>
  <cols>
    <col min="1" max="1" width="22.28515625" customWidth="1"/>
    <col min="2" max="2" width="23.85546875" customWidth="1"/>
    <col min="3" max="3" width="18.140625" customWidth="1"/>
    <col min="6" max="6" width="58" customWidth="1"/>
    <col min="7" max="7" width="23.5703125" customWidth="1"/>
    <col min="8" max="8" width="22" customWidth="1"/>
  </cols>
  <sheetData>
    <row r="1" spans="1:8" ht="30.75" customHeight="1" x14ac:dyDescent="0.2"/>
    <row r="2" spans="1:8" ht="45.75" customHeight="1" x14ac:dyDescent="0.3">
      <c r="A2" s="84" t="s">
        <v>21</v>
      </c>
      <c r="B2" s="85"/>
      <c r="C2" s="85"/>
      <c r="D2" s="85"/>
      <c r="E2" s="85"/>
      <c r="F2" s="85"/>
      <c r="G2" s="85"/>
      <c r="H2" s="85"/>
    </row>
    <row r="3" spans="1:8" ht="24.75" customHeight="1" thickBot="1" x14ac:dyDescent="0.3">
      <c r="A3" s="27"/>
      <c r="B3" s="28"/>
      <c r="C3" s="28"/>
      <c r="D3" s="28"/>
      <c r="E3" s="28"/>
      <c r="F3" s="39"/>
      <c r="G3" s="26"/>
      <c r="H3" s="48" t="s">
        <v>0</v>
      </c>
    </row>
    <row r="4" spans="1:8" ht="59.25" customHeight="1" thickBot="1" x14ac:dyDescent="0.25">
      <c r="A4" s="86" t="s">
        <v>9</v>
      </c>
      <c r="B4" s="87"/>
      <c r="C4" s="87"/>
      <c r="D4" s="87"/>
      <c r="E4" s="87"/>
      <c r="F4" s="88"/>
      <c r="G4" s="40" t="s">
        <v>10</v>
      </c>
      <c r="H4" s="40" t="s">
        <v>11</v>
      </c>
    </row>
    <row r="5" spans="1:8" ht="80.25" customHeight="1" x14ac:dyDescent="0.2">
      <c r="A5" s="89" t="s">
        <v>16</v>
      </c>
      <c r="B5" s="90"/>
      <c r="C5" s="90"/>
      <c r="D5" s="90"/>
      <c r="E5" s="90"/>
      <c r="F5" s="90"/>
      <c r="G5" s="44">
        <f>271965825.8*75%</f>
        <v>203974369.35000002</v>
      </c>
      <c r="H5" s="42">
        <f>'[1]Интернет л.1'!$C$10</f>
        <v>155215995.01740998</v>
      </c>
    </row>
    <row r="6" spans="1:8" ht="80.25" customHeight="1" x14ac:dyDescent="0.2">
      <c r="A6" s="91" t="s">
        <v>17</v>
      </c>
      <c r="B6" s="92"/>
      <c r="C6" s="92"/>
      <c r="D6" s="92"/>
      <c r="E6" s="92"/>
      <c r="F6" s="93"/>
      <c r="G6" s="41">
        <v>3864220.7</v>
      </c>
      <c r="H6" s="42">
        <v>3714974.6189999999</v>
      </c>
    </row>
    <row r="7" spans="1:8" ht="80.25" customHeight="1" x14ac:dyDescent="0.2">
      <c r="A7" s="91" t="s">
        <v>12</v>
      </c>
      <c r="B7" s="92"/>
      <c r="C7" s="92"/>
      <c r="D7" s="92"/>
      <c r="E7" s="92"/>
      <c r="F7" s="93"/>
      <c r="G7" s="44">
        <v>48</v>
      </c>
      <c r="H7" s="54" t="s">
        <v>22</v>
      </c>
    </row>
    <row r="8" spans="1:8" ht="80.25" customHeight="1" thickBot="1" x14ac:dyDescent="0.25">
      <c r="A8" s="94" t="s">
        <v>15</v>
      </c>
      <c r="B8" s="95"/>
      <c r="C8" s="95"/>
      <c r="D8" s="95"/>
      <c r="E8" s="95"/>
      <c r="F8" s="95"/>
      <c r="G8" s="43">
        <v>45</v>
      </c>
      <c r="H8" s="55">
        <v>15.3</v>
      </c>
    </row>
    <row r="9" spans="1:8" ht="14.25" customHeight="1" x14ac:dyDescent="0.2">
      <c r="A9" s="82" t="s">
        <v>23</v>
      </c>
      <c r="B9" s="82"/>
      <c r="C9" s="82"/>
      <c r="D9" s="82"/>
      <c r="E9" s="82"/>
      <c r="F9" s="82"/>
      <c r="G9" s="82"/>
      <c r="H9" s="82"/>
    </row>
    <row r="10" spans="1:8" ht="25.5" customHeight="1" x14ac:dyDescent="0.2">
      <c r="A10" s="83"/>
      <c r="B10" s="83"/>
      <c r="C10" s="83"/>
      <c r="D10" s="83"/>
      <c r="E10" s="83"/>
      <c r="F10" s="83"/>
      <c r="G10" s="83"/>
      <c r="H10" s="83"/>
    </row>
  </sheetData>
  <mergeCells count="7">
    <mergeCell ref="A9:H10"/>
    <mergeCell ref="A2:H2"/>
    <mergeCell ref="A4:F4"/>
    <mergeCell ref="A5:F5"/>
    <mergeCell ref="A6:F6"/>
    <mergeCell ref="A7:F7"/>
    <mergeCell ref="A8:F8"/>
  </mergeCells>
  <pageMargins left="0.97" right="0.81" top="0.53" bottom="0.53" header="0.15748031496062992" footer="0.15748031496062992"/>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Интернет л.1</vt:lpstr>
      <vt:lpstr>Интернет л.2</vt:lpstr>
      <vt:lpstr>'Интернет л.1'!Область_печати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Гришунькина Екатерина Александровна</dc:creator>
  <cp:lastModifiedBy>User</cp:lastModifiedBy>
  <cp:lastPrinted>2023-12-07T11:53:48Z</cp:lastPrinted>
  <dcterms:created xsi:type="dcterms:W3CDTF">2020-06-01T14:26:48Z</dcterms:created>
  <dcterms:modified xsi:type="dcterms:W3CDTF">2024-01-29T13:39:09Z</dcterms:modified>
</cp:coreProperties>
</file>