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Отчет!$A$1:$H$17</definedName>
    <definedName name="_xlnm.Print_Area" localSheetId="0">Отчет!$A$1:$H$17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B13" i="1"/>
  <c r="C13" i="1"/>
  <c r="D13" i="1"/>
  <c r="G13" i="1"/>
  <c r="H13" i="1"/>
  <c r="B16" i="1"/>
  <c r="B17" i="1" s="1"/>
  <c r="C16" i="1"/>
  <c r="D16" i="1"/>
  <c r="D17" i="1" s="1"/>
  <c r="E16" i="1"/>
  <c r="F16" i="1"/>
  <c r="G16" i="1"/>
  <c r="H16" i="1"/>
  <c r="C17" i="1"/>
  <c r="G17" i="1"/>
  <c r="E12" i="1" l="1"/>
  <c r="E10" i="1"/>
  <c r="E11" i="1"/>
  <c r="E9" i="1"/>
  <c r="F13" i="1"/>
  <c r="F17" i="1" s="1"/>
  <c r="H17" i="1"/>
  <c r="E13" i="1"/>
  <c r="E17" i="1" s="1"/>
</calcChain>
</file>

<file path=xl/sharedStrings.xml><?xml version="1.0" encoding="utf-8"?>
<sst xmlns="http://schemas.openxmlformats.org/spreadsheetml/2006/main" count="23" uniqueCount="23">
  <si>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</si>
  <si>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</si>
  <si>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</si>
  <si>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</si>
  <si>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</si>
  <si>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</si>
  <si>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Переоценка обязательств в иностранной валюте</t>
  </si>
  <si>
    <t>Обслуживание за счет средств областного бюджета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</si>
  <si>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</si>
  <si>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</si>
  <si>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</si>
  <si>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Долг на 01.01.2018г.</t>
  </si>
  <si>
    <t>Долг на 01.08.2018г.</t>
  </si>
  <si>
    <t>Государственный внутренний долг</t>
  </si>
  <si>
    <t>1. Кредиты коммерческих банков и иных кредитных организаций</t>
  </si>
  <si>
    <t>2. Бюджетные кредиты</t>
  </si>
  <si>
    <t xml:space="preserve">3. Государственные ценные бумаги, осуществляемые путем выпуска ценных бумаг (в валюте Российской Федерации) </t>
  </si>
  <si>
    <t>4. Государственные гарантии</t>
  </si>
  <si>
    <t>ИТОГО государственный внутренний долг</t>
  </si>
  <si>
    <t>Государственный внешний долг</t>
  </si>
  <si>
    <t xml:space="preserve">5.Государственные ценные бумаги, осуществляемые путем выпуска ценных бумаг (в иностранной валюте) </t>
  </si>
  <si>
    <t>ИТОГО государственный внешний долг</t>
  </si>
  <si>
    <t>ВСЕГО государственный 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</si>
</sst>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="84" zoomScaleNormal="100" zoomScaleSheetLayoutView="84" workbookViewId="0">
      <selection activeCell="H6" sqref="H6"/>
    </sheetView>
  </sheetViews>
  <sheetFormatPr defaultRowHeight="12.75" customHeight="1" x14ac:dyDescent="0.2"/>
  <cols>
    <col min="1" max="1" width="23.42578125" customWidth="1"/>
    <col min="2" max="2" width="25.5703125" customWidth="1"/>
    <col min="3" max="3" width="26.5703125" customWidth="1"/>
    <col min="4" max="4" width="24.28515625" customWidth="1"/>
    <col min="5" max="5" width="25.7109375" customWidth="1"/>
    <col min="6" max="6" width="23" customWidth="1"/>
    <col min="7" max="7" width="24" customWidth="1"/>
    <col min="8" max="8" width="24.42578125" customWidth="1"/>
    <col min="9" max="9" width="9.140625" style="15"/>
    <col min="10" max="10" width="23.5703125" customWidth="1"/>
  </cols>
  <sheetData>
    <row r="1" spans="1:10" ht="18.75" customHeight="1" x14ac:dyDescent="0.2">
      <c r="A1" s="1"/>
      <c r="B1" s="1"/>
      <c r="C1" s="2" t="s">
        <v>0</v>
      </c>
      <c r="D1" s="1"/>
      <c r="E1" s="3"/>
      <c r="F1" s="3"/>
      <c r="G1" s="3"/>
      <c r="H1" s="4"/>
    </row>
    <row r="2" spans="1:10" ht="22.5" customHeight="1" x14ac:dyDescent="0.2">
      <c r="A2" s="2"/>
      <c r="B2" s="2"/>
      <c r="C2" s="2"/>
      <c r="D2" s="1"/>
      <c r="E2" s="19"/>
      <c r="F2" s="19"/>
      <c r="G2" s="19"/>
      <c r="H2" s="19"/>
    </row>
    <row r="3" spans="1:10" ht="39" customHeight="1" x14ac:dyDescent="0.3">
      <c r="A3" s="20" t="s">
        <v>1</v>
      </c>
      <c r="B3" s="20"/>
      <c r="C3" s="20"/>
      <c r="D3" s="20"/>
      <c r="E3" s="20"/>
      <c r="F3" s="20"/>
      <c r="G3" s="20"/>
      <c r="H3" s="20"/>
    </row>
    <row r="4" spans="1:10" ht="15.75" customHeight="1" x14ac:dyDescent="0.2">
      <c r="A4" s="2"/>
      <c r="B4" s="2"/>
      <c r="C4" s="2"/>
      <c r="D4" s="2"/>
      <c r="E4" s="2"/>
      <c r="F4" s="2"/>
      <c r="G4" s="21" t="s">
        <v>2</v>
      </c>
      <c r="H4" s="21"/>
    </row>
    <row r="5" spans="1:10" ht="64.5" customHeight="1" x14ac:dyDescent="0.2">
      <c r="A5" s="22" t="s">
        <v>3</v>
      </c>
      <c r="B5" s="22" t="s">
        <v>11</v>
      </c>
      <c r="C5" s="5" t="s">
        <v>4</v>
      </c>
      <c r="D5" s="5" t="s">
        <v>5</v>
      </c>
      <c r="E5" s="22" t="s">
        <v>6</v>
      </c>
      <c r="F5" s="22" t="s">
        <v>12</v>
      </c>
      <c r="G5" s="22" t="s">
        <v>7</v>
      </c>
      <c r="H5" s="22"/>
    </row>
    <row r="6" spans="1:10" ht="40.5" customHeight="1" x14ac:dyDescent="0.2">
      <c r="A6" s="22"/>
      <c r="B6" s="22"/>
      <c r="C6" s="22" t="s">
        <v>8</v>
      </c>
      <c r="D6" s="22"/>
      <c r="E6" s="22"/>
      <c r="F6" s="22"/>
      <c r="G6" s="5" t="s">
        <v>9</v>
      </c>
      <c r="H6" s="5" t="s">
        <v>10</v>
      </c>
    </row>
    <row r="7" spans="1:10" ht="12.75" customHeight="1" x14ac:dyDescent="0.2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0" ht="24" customHeight="1" x14ac:dyDescent="0.2">
      <c r="A8" s="17" t="s">
        <v>13</v>
      </c>
      <c r="B8" s="17"/>
      <c r="C8" s="17"/>
      <c r="D8" s="17"/>
      <c r="E8" s="17"/>
      <c r="F8" s="17"/>
      <c r="G8" s="17"/>
      <c r="H8" s="17"/>
    </row>
    <row r="9" spans="1:10" ht="70.5" customHeight="1" x14ac:dyDescent="0.2">
      <c r="A9" s="8" t="s">
        <v>14</v>
      </c>
      <c r="B9" s="9">
        <v>16500000000</v>
      </c>
      <c r="C9" s="9">
        <v>10943909000</v>
      </c>
      <c r="D9" s="9">
        <v>27443909000</v>
      </c>
      <c r="E9" s="9">
        <f>F9-(B9-D9+C9)</f>
        <v>0</v>
      </c>
      <c r="F9" s="9">
        <f>B9-D9+C9</f>
        <v>0</v>
      </c>
      <c r="G9" s="9">
        <v>292462221.05000001</v>
      </c>
      <c r="H9" s="9"/>
      <c r="I9" s="13"/>
      <c r="J9" s="14"/>
    </row>
    <row r="10" spans="1:10" ht="25.5" customHeight="1" x14ac:dyDescent="0.2">
      <c r="A10" s="10" t="s">
        <v>15</v>
      </c>
      <c r="B10" s="9">
        <v>20959084963.050003</v>
      </c>
      <c r="C10" s="9">
        <v>21873961000</v>
      </c>
      <c r="D10" s="9">
        <v>10887818000</v>
      </c>
      <c r="E10" s="9">
        <f>F10-(B10-D10+C10)</f>
        <v>0</v>
      </c>
      <c r="F10" s="9">
        <f>B10-D10+C10</f>
        <v>31945227963.050003</v>
      </c>
      <c r="G10" s="9">
        <v>2684667.45</v>
      </c>
      <c r="H10" s="9"/>
      <c r="I10" s="13"/>
      <c r="J10" s="14"/>
    </row>
    <row r="11" spans="1:10" ht="104.25" customHeight="1" x14ac:dyDescent="0.2">
      <c r="A11" s="10" t="s">
        <v>16</v>
      </c>
      <c r="B11" s="9">
        <v>38300000000</v>
      </c>
      <c r="C11" s="9"/>
      <c r="D11" s="9"/>
      <c r="E11" s="9">
        <f>F11-(B11-D11+C11)</f>
        <v>0</v>
      </c>
      <c r="F11" s="9">
        <f>B11-D11+C11</f>
        <v>38300000000</v>
      </c>
      <c r="G11" s="9">
        <v>2457705110</v>
      </c>
      <c r="H11" s="9">
        <v>132000</v>
      </c>
      <c r="I11" s="13"/>
      <c r="J11" s="14"/>
    </row>
    <row r="12" spans="1:10" ht="35.25" customHeight="1" x14ac:dyDescent="0.2">
      <c r="A12" s="10" t="s">
        <v>17</v>
      </c>
      <c r="B12" s="9">
        <v>267412820</v>
      </c>
      <c r="C12" s="9"/>
      <c r="D12" s="9">
        <v>34935810</v>
      </c>
      <c r="E12" s="9">
        <f>F12-(B12-D12+C12)</f>
        <v>0</v>
      </c>
      <c r="F12" s="9">
        <f>B12-D12+C12</f>
        <v>232477010</v>
      </c>
      <c r="G12" s="9"/>
      <c r="H12" s="9"/>
      <c r="I12" s="13"/>
      <c r="J12" s="14"/>
    </row>
    <row r="13" spans="1:10" ht="36" customHeight="1" x14ac:dyDescent="0.2">
      <c r="A13" s="11" t="s">
        <v>18</v>
      </c>
      <c r="B13" s="12">
        <f t="shared" ref="B13:H13" si="0">B9+B10+B11+B12</f>
        <v>76026497783.050003</v>
      </c>
      <c r="C13" s="12">
        <f t="shared" si="0"/>
        <v>32817870000</v>
      </c>
      <c r="D13" s="12">
        <f t="shared" si="0"/>
        <v>38366662810</v>
      </c>
      <c r="E13" s="12">
        <f t="shared" si="0"/>
        <v>0</v>
      </c>
      <c r="F13" s="12">
        <f t="shared" si="0"/>
        <v>70477704973.050003</v>
      </c>
      <c r="G13" s="12">
        <f t="shared" si="0"/>
        <v>2752851998.5</v>
      </c>
      <c r="H13" s="12">
        <f t="shared" si="0"/>
        <v>132000</v>
      </c>
      <c r="I13" s="16"/>
    </row>
    <row r="14" spans="1:10" ht="16.7" customHeight="1" x14ac:dyDescent="0.2">
      <c r="A14" s="18" t="s">
        <v>19</v>
      </c>
      <c r="B14" s="18"/>
      <c r="C14" s="18"/>
      <c r="D14" s="18"/>
      <c r="E14" s="18"/>
      <c r="F14" s="18"/>
      <c r="G14" s="18"/>
      <c r="H14" s="18"/>
    </row>
    <row r="15" spans="1:10" ht="95.25" customHeight="1" x14ac:dyDescent="0.2">
      <c r="A15" s="8" t="s">
        <v>20</v>
      </c>
      <c r="B15" s="9"/>
      <c r="C15" s="9"/>
      <c r="D15" s="9"/>
      <c r="E15" s="9"/>
      <c r="F15" s="9"/>
      <c r="G15" s="9"/>
      <c r="H15" s="9"/>
    </row>
    <row r="16" spans="1:10" ht="56.25" customHeight="1" x14ac:dyDescent="0.2">
      <c r="A16" s="10" t="s">
        <v>21</v>
      </c>
      <c r="B16" s="9">
        <f t="shared" ref="B16:H16" si="1">B15</f>
        <v>0</v>
      </c>
      <c r="C16" s="9">
        <f t="shared" si="1"/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1:8" ht="40.5" customHeight="1" x14ac:dyDescent="0.2">
      <c r="A17" s="10" t="s">
        <v>22</v>
      </c>
      <c r="B17" s="9">
        <f t="shared" ref="B17:H17" si="2">B13+B16</f>
        <v>76026497783.050003</v>
      </c>
      <c r="C17" s="9">
        <f t="shared" si="2"/>
        <v>32817870000</v>
      </c>
      <c r="D17" s="9">
        <f t="shared" si="2"/>
        <v>38366662810</v>
      </c>
      <c r="E17" s="9">
        <f t="shared" si="2"/>
        <v>0</v>
      </c>
      <c r="F17" s="9">
        <f t="shared" si="2"/>
        <v>70477704973.050003</v>
      </c>
      <c r="G17" s="9">
        <f t="shared" si="2"/>
        <v>2752851998.5</v>
      </c>
      <c r="H17" s="9">
        <f t="shared" si="2"/>
        <v>132000</v>
      </c>
    </row>
  </sheetData>
  <sheetProtection password="CE28" sheet="1" formatCells="0" formatColumns="0" formatRows="0" insertColumns="0" insertRows="0" insertHyperlinks="0" deleteColumns="0" deleteRows="0" sort="0" autoFilter="0" pivotTables="0"/>
  <mergeCells count="11">
    <mergeCell ref="A8:H8"/>
    <mergeCell ref="A14:H14"/>
    <mergeCell ref="E2:H2"/>
    <mergeCell ref="A3:H3"/>
    <mergeCell ref="G4:H4"/>
    <mergeCell ref="A5:A6"/>
    <mergeCell ref="B5:B6"/>
    <mergeCell ref="E5:E6"/>
    <mergeCell ref="F5:F6"/>
    <mergeCell ref="G5:H5"/>
    <mergeCell ref="C6:D6"/>
  </mergeCells>
  <pageMargins left="0.27559055118110237" right="0" top="0.39370078740157483" bottom="0" header="0" footer="0"/>
  <pageSetup paperSize="9" scale="51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2018-08-15T10:55:03Z</cp:lastPrinted>
  <dcterms:created xsi:type="dcterms:W3CDTF">2018-08-01T11:20:37Z</dcterms:created>
  <dcterms:modified xsi:type="dcterms:W3CDTF">2018-08-15T11:42:50Z</dcterms:modified>
</cp:coreProperties>
</file>